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deltion-my.sharepoint.com/personal/froelfsema_deltion_nl1/Documents/Documenten/"/>
    </mc:Choice>
  </mc:AlternateContent>
  <xr:revisionPtr revIDLastSave="0" documentId="8_{83B19CA1-C014-46BE-88FB-A1EDC7FDA4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ep 1  Sales in Percentage" sheetId="2" r:id="rId1"/>
    <sheet name="Step 2 Sales in €" sheetId="3" r:id="rId2"/>
    <sheet name="Step 3 Sales Forecast" sheetId="1" r:id="rId3"/>
    <sheet name="Step 4 Profit &amp; Loss Forecast" sheetId="4" r:id="rId4"/>
    <sheet name="Step 5 Cashflow forecast" sheetId="5" r:id="rId5"/>
    <sheet name="Step 6 Starting Balance" sheetId="6" r:id="rId6"/>
    <sheet name="Step 7 Costprice calculation" sheetId="7" r:id="rId7"/>
    <sheet name="Step 8 Break Even + Safety Marg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8" l="1"/>
  <c r="B34" i="8"/>
  <c r="B39" i="8" s="1"/>
  <c r="B47" i="7"/>
  <c r="G19" i="7"/>
  <c r="B52" i="7"/>
  <c r="B54" i="7" s="1"/>
  <c r="B45" i="7"/>
  <c r="G13" i="7"/>
  <c r="G12" i="7"/>
  <c r="G11" i="7"/>
  <c r="G10" i="7"/>
  <c r="G9" i="7"/>
  <c r="G8" i="7"/>
  <c r="G14" i="7" s="1"/>
  <c r="F31" i="6"/>
  <c r="F25" i="6"/>
  <c r="F19" i="6"/>
  <c r="F10" i="6"/>
  <c r="C31" i="6"/>
  <c r="C25" i="6"/>
  <c r="C19" i="6"/>
  <c r="C10" i="6"/>
  <c r="G15" i="7" l="1"/>
  <c r="G16" i="7" s="1"/>
  <c r="G17" i="7" s="1"/>
  <c r="G18" i="7" s="1"/>
  <c r="F18" i="7" s="1"/>
  <c r="Y49" i="4" l="1"/>
  <c r="W49" i="4"/>
  <c r="V49" i="4"/>
  <c r="U49" i="4"/>
  <c r="S49" i="4"/>
  <c r="Q49" i="4"/>
  <c r="P49" i="4"/>
  <c r="O49" i="4"/>
  <c r="M49" i="4"/>
  <c r="K49" i="4"/>
  <c r="J49" i="4"/>
  <c r="I49" i="4"/>
  <c r="G49" i="4"/>
  <c r="E49" i="4"/>
  <c r="D49" i="4"/>
  <c r="C49" i="4"/>
  <c r="AA48" i="4"/>
  <c r="V48" i="4"/>
  <c r="P48" i="4"/>
  <c r="J48" i="4"/>
  <c r="AA47" i="4"/>
  <c r="X47" i="4"/>
  <c r="V47" i="4"/>
  <c r="R47" i="4"/>
  <c r="L47" i="4"/>
  <c r="J47" i="4"/>
  <c r="F47" i="4"/>
  <c r="AA46" i="4"/>
  <c r="V46" i="4"/>
  <c r="P46" i="4"/>
  <c r="J46" i="4"/>
  <c r="D46" i="4"/>
  <c r="AA45" i="4"/>
  <c r="R45" i="4"/>
  <c r="F45" i="4"/>
  <c r="AA44" i="4"/>
  <c r="X44" i="4"/>
  <c r="V44" i="4"/>
  <c r="R44" i="4"/>
  <c r="L44" i="4"/>
  <c r="J44" i="4"/>
  <c r="F44" i="4"/>
  <c r="AA43" i="4"/>
  <c r="V43" i="4"/>
  <c r="P43" i="4"/>
  <c r="J43" i="4"/>
  <c r="AA42" i="4"/>
  <c r="R42" i="4"/>
  <c r="F42" i="4"/>
  <c r="AA41" i="4"/>
  <c r="X41" i="4"/>
  <c r="V41" i="4"/>
  <c r="R41" i="4"/>
  <c r="L41" i="4"/>
  <c r="J41" i="4"/>
  <c r="F41" i="4"/>
  <c r="AA40" i="4"/>
  <c r="V40" i="4"/>
  <c r="P40" i="4"/>
  <c r="J40" i="4"/>
  <c r="AA39" i="4"/>
  <c r="R39" i="4"/>
  <c r="F39" i="4"/>
  <c r="AA38" i="4"/>
  <c r="X38" i="4"/>
  <c r="V38" i="4"/>
  <c r="R38" i="4"/>
  <c r="L38" i="4"/>
  <c r="J38" i="4"/>
  <c r="F38" i="4"/>
  <c r="AA37" i="4"/>
  <c r="V37" i="4"/>
  <c r="P37" i="4"/>
  <c r="J37" i="4"/>
  <c r="AA36" i="4"/>
  <c r="R36" i="4"/>
  <c r="F36" i="4"/>
  <c r="AA35" i="4"/>
  <c r="X35" i="4"/>
  <c r="V35" i="4"/>
  <c r="R35" i="4"/>
  <c r="L35" i="4"/>
  <c r="J35" i="4"/>
  <c r="F35" i="4"/>
  <c r="AA34" i="4"/>
  <c r="V34" i="4"/>
  <c r="P34" i="4"/>
  <c r="J34" i="4"/>
  <c r="AA33" i="4"/>
  <c r="R33" i="4"/>
  <c r="F33" i="4"/>
  <c r="AA32" i="4"/>
  <c r="X32" i="4"/>
  <c r="V32" i="4"/>
  <c r="R32" i="4"/>
  <c r="L32" i="4"/>
  <c r="J32" i="4"/>
  <c r="F32" i="4"/>
  <c r="AA31" i="4"/>
  <c r="AA49" i="4" s="1"/>
  <c r="V31" i="4"/>
  <c r="P31" i="4"/>
  <c r="J31" i="4"/>
  <c r="AA30" i="4"/>
  <c r="Z30" i="4"/>
  <c r="R30" i="4"/>
  <c r="N30" i="4"/>
  <c r="F30" i="4"/>
  <c r="X27" i="4"/>
  <c r="V27" i="4"/>
  <c r="R27" i="4"/>
  <c r="P27" i="4"/>
  <c r="L27" i="4"/>
  <c r="J27" i="4"/>
  <c r="F27" i="4"/>
  <c r="Z25" i="4"/>
  <c r="Y25" i="4"/>
  <c r="X25" i="4"/>
  <c r="W25" i="4"/>
  <c r="U25" i="4"/>
  <c r="T25" i="4"/>
  <c r="S25" i="4"/>
  <c r="R25" i="4"/>
  <c r="Q25" i="4"/>
  <c r="O25" i="4"/>
  <c r="N25" i="4"/>
  <c r="M25" i="4"/>
  <c r="L25" i="4"/>
  <c r="K25" i="4"/>
  <c r="I25" i="4"/>
  <c r="H25" i="4"/>
  <c r="G25" i="4"/>
  <c r="F25" i="4"/>
  <c r="E25" i="4"/>
  <c r="C25" i="4"/>
  <c r="AB24" i="4"/>
  <c r="AA24" i="4"/>
  <c r="Z24" i="4"/>
  <c r="X24" i="4"/>
  <c r="V24" i="4"/>
  <c r="T24" i="4"/>
  <c r="R24" i="4"/>
  <c r="P24" i="4"/>
  <c r="N24" i="4"/>
  <c r="L24" i="4"/>
  <c r="J24" i="4"/>
  <c r="H24" i="4"/>
  <c r="F24" i="4"/>
  <c r="D24" i="4"/>
  <c r="AB23" i="4"/>
  <c r="AA23" i="4"/>
  <c r="Z23" i="4"/>
  <c r="X23" i="4"/>
  <c r="V23" i="4"/>
  <c r="T23" i="4"/>
  <c r="R23" i="4"/>
  <c r="P23" i="4"/>
  <c r="N23" i="4"/>
  <c r="L23" i="4"/>
  <c r="J23" i="4"/>
  <c r="H23" i="4"/>
  <c r="F23" i="4"/>
  <c r="D23" i="4"/>
  <c r="AA22" i="4"/>
  <c r="Z22" i="4"/>
  <c r="X22" i="4"/>
  <c r="V22" i="4"/>
  <c r="T22" i="4"/>
  <c r="R22" i="4"/>
  <c r="P22" i="4"/>
  <c r="N22" i="4"/>
  <c r="L22" i="4"/>
  <c r="J22" i="4"/>
  <c r="H22" i="4"/>
  <c r="F22" i="4"/>
  <c r="D22" i="4"/>
  <c r="AB21" i="4"/>
  <c r="AA21" i="4"/>
  <c r="Z21" i="4"/>
  <c r="X21" i="4"/>
  <c r="V21" i="4"/>
  <c r="T21" i="4"/>
  <c r="R21" i="4"/>
  <c r="P21" i="4"/>
  <c r="N21" i="4"/>
  <c r="L21" i="4"/>
  <c r="J21" i="4"/>
  <c r="H21" i="4"/>
  <c r="F21" i="4"/>
  <c r="D21" i="4"/>
  <c r="AB20" i="4"/>
  <c r="AA20" i="4"/>
  <c r="Z20" i="4"/>
  <c r="X20" i="4"/>
  <c r="V20" i="4"/>
  <c r="T20" i="4"/>
  <c r="R20" i="4"/>
  <c r="P20" i="4"/>
  <c r="N20" i="4"/>
  <c r="L20" i="4"/>
  <c r="J20" i="4"/>
  <c r="H20" i="4"/>
  <c r="F20" i="4"/>
  <c r="D20" i="4"/>
  <c r="AA19" i="4"/>
  <c r="Z19" i="4"/>
  <c r="X19" i="4"/>
  <c r="V19" i="4"/>
  <c r="T19" i="4"/>
  <c r="R19" i="4"/>
  <c r="P19" i="4"/>
  <c r="N19" i="4"/>
  <c r="L19" i="4"/>
  <c r="J19" i="4"/>
  <c r="H19" i="4"/>
  <c r="F19" i="4"/>
  <c r="D19" i="4"/>
  <c r="AA18" i="4"/>
  <c r="Z18" i="4"/>
  <c r="X18" i="4"/>
  <c r="V18" i="4"/>
  <c r="T18" i="4"/>
  <c r="R18" i="4"/>
  <c r="P18" i="4"/>
  <c r="N18" i="4"/>
  <c r="L18" i="4"/>
  <c r="J18" i="4"/>
  <c r="H18" i="4"/>
  <c r="F18" i="4"/>
  <c r="D18" i="4"/>
  <c r="Y15" i="4"/>
  <c r="Z48" i="4" s="1"/>
  <c r="X15" i="4"/>
  <c r="W15" i="4"/>
  <c r="X49" i="4" s="1"/>
  <c r="U15" i="4"/>
  <c r="V51" i="4" s="1"/>
  <c r="S15" i="4"/>
  <c r="T46" i="4" s="1"/>
  <c r="Q15" i="4"/>
  <c r="R49" i="4" s="1"/>
  <c r="P15" i="4"/>
  <c r="O15" i="4"/>
  <c r="P51" i="4" s="1"/>
  <c r="M15" i="4"/>
  <c r="N48" i="4" s="1"/>
  <c r="L15" i="4"/>
  <c r="K15" i="4"/>
  <c r="L49" i="4" s="1"/>
  <c r="I15" i="4"/>
  <c r="J51" i="4" s="1"/>
  <c r="G15" i="4"/>
  <c r="H46" i="4" s="1"/>
  <c r="E15" i="4"/>
  <c r="F49" i="4" s="1"/>
  <c r="C15" i="4"/>
  <c r="D40" i="4" s="1"/>
  <c r="AA14" i="4"/>
  <c r="Z14" i="4"/>
  <c r="X14" i="4"/>
  <c r="V14" i="4"/>
  <c r="P14" i="4"/>
  <c r="N14" i="4"/>
  <c r="L14" i="4"/>
  <c r="J14" i="4"/>
  <c r="D14" i="4"/>
  <c r="AA13" i="4"/>
  <c r="Z13" i="4"/>
  <c r="X13" i="4"/>
  <c r="T13" i="4"/>
  <c r="R13" i="4"/>
  <c r="P13" i="4"/>
  <c r="N13" i="4"/>
  <c r="L13" i="4"/>
  <c r="H13" i="4"/>
  <c r="F13" i="4"/>
  <c r="D13" i="4"/>
  <c r="AA12" i="4"/>
  <c r="AB22" i="4" s="1"/>
  <c r="X12" i="4"/>
  <c r="V12" i="4"/>
  <c r="R12" i="4"/>
  <c r="P12" i="4"/>
  <c r="L12" i="4"/>
  <c r="J12" i="4"/>
  <c r="F12" i="4"/>
  <c r="AA11" i="4"/>
  <c r="Z11" i="4"/>
  <c r="X11" i="4"/>
  <c r="V11" i="4"/>
  <c r="R11" i="4"/>
  <c r="P11" i="4"/>
  <c r="N11" i="4"/>
  <c r="L11" i="4"/>
  <c r="J11" i="4"/>
  <c r="F11" i="4"/>
  <c r="D11" i="4"/>
  <c r="AA10" i="4"/>
  <c r="Z10" i="4"/>
  <c r="X10" i="4"/>
  <c r="V10" i="4"/>
  <c r="T10" i="4"/>
  <c r="R10" i="4"/>
  <c r="P10" i="4"/>
  <c r="N10" i="4"/>
  <c r="L10" i="4"/>
  <c r="J10" i="4"/>
  <c r="H10" i="4"/>
  <c r="F10" i="4"/>
  <c r="AA9" i="4"/>
  <c r="AB19" i="4" s="1"/>
  <c r="X9" i="4"/>
  <c r="V9" i="4"/>
  <c r="R9" i="4"/>
  <c r="P9" i="4"/>
  <c r="L9" i="4"/>
  <c r="J9" i="4"/>
  <c r="F9" i="4"/>
  <c r="AA8" i="4"/>
  <c r="AA15" i="4" s="1"/>
  <c r="Z8" i="4"/>
  <c r="X8" i="4"/>
  <c r="V8" i="4"/>
  <c r="R8" i="4"/>
  <c r="P8" i="4"/>
  <c r="N8" i="4"/>
  <c r="L8" i="4"/>
  <c r="J8" i="4"/>
  <c r="F8" i="4"/>
  <c r="E6" i="4"/>
  <c r="G6" i="4" s="1"/>
  <c r="I6" i="4" s="1"/>
  <c r="K6" i="4" s="1"/>
  <c r="M6" i="4" s="1"/>
  <c r="O6" i="4" s="1"/>
  <c r="Q6" i="4" s="1"/>
  <c r="S6" i="4" s="1"/>
  <c r="U6" i="4" s="1"/>
  <c r="W6" i="4" s="1"/>
  <c r="Y6" i="4" s="1"/>
  <c r="C6" i="4"/>
  <c r="D9" i="4" l="1"/>
  <c r="D34" i="4"/>
  <c r="D8" i="4"/>
  <c r="D15" i="4" s="1"/>
  <c r="AA25" i="4"/>
  <c r="AA27" i="4" s="1"/>
  <c r="AB18" i="4"/>
  <c r="D27" i="4"/>
  <c r="D10" i="4"/>
  <c r="D12" i="4"/>
  <c r="D31" i="4"/>
  <c r="D37" i="4"/>
  <c r="D43" i="4"/>
  <c r="Z15" i="4"/>
  <c r="AB10" i="4"/>
  <c r="AB46" i="4"/>
  <c r="AB43" i="4"/>
  <c r="AB40" i="4"/>
  <c r="AB37" i="4"/>
  <c r="AB34" i="4"/>
  <c r="AB31" i="4"/>
  <c r="AB25" i="4"/>
  <c r="AB14" i="4"/>
  <c r="AB11" i="4"/>
  <c r="AB8" i="4"/>
  <c r="AB13" i="4"/>
  <c r="AB49" i="4"/>
  <c r="AB45" i="4"/>
  <c r="AB42" i="4"/>
  <c r="AB39" i="4"/>
  <c r="AB36" i="4"/>
  <c r="AB33" i="4"/>
  <c r="AB30" i="4"/>
  <c r="AB48" i="4"/>
  <c r="AB47" i="4"/>
  <c r="AB44" i="4"/>
  <c r="AB41" i="4"/>
  <c r="AB38" i="4"/>
  <c r="AB35" i="4"/>
  <c r="AB32" i="4"/>
  <c r="AB12" i="4"/>
  <c r="AB9" i="4"/>
  <c r="R15" i="4"/>
  <c r="N33" i="4"/>
  <c r="Z33" i="4"/>
  <c r="N36" i="4"/>
  <c r="Z36" i="4"/>
  <c r="N39" i="4"/>
  <c r="Z39" i="4"/>
  <c r="N42" i="4"/>
  <c r="Z42" i="4"/>
  <c r="N45" i="4"/>
  <c r="Z45" i="4"/>
  <c r="H9" i="4"/>
  <c r="T9" i="4"/>
  <c r="H12" i="4"/>
  <c r="T12" i="4"/>
  <c r="E27" i="4"/>
  <c r="E51" i="4" s="1"/>
  <c r="K27" i="4"/>
  <c r="K51" i="4" s="1"/>
  <c r="Q27" i="4"/>
  <c r="Q51" i="4" s="1"/>
  <c r="W27" i="4"/>
  <c r="W51" i="4" s="1"/>
  <c r="D30" i="4"/>
  <c r="P30" i="4"/>
  <c r="L31" i="4"/>
  <c r="X31" i="4"/>
  <c r="H32" i="4"/>
  <c r="T32" i="4"/>
  <c r="D33" i="4"/>
  <c r="P33" i="4"/>
  <c r="L34" i="4"/>
  <c r="X34" i="4"/>
  <c r="H35" i="4"/>
  <c r="T35" i="4"/>
  <c r="D36" i="4"/>
  <c r="P36" i="4"/>
  <c r="L37" i="4"/>
  <c r="X37" i="4"/>
  <c r="H38" i="4"/>
  <c r="T38" i="4"/>
  <c r="D39" i="4"/>
  <c r="P39" i="4"/>
  <c r="L40" i="4"/>
  <c r="X40" i="4"/>
  <c r="H41" i="4"/>
  <c r="T41" i="4"/>
  <c r="D42" i="4"/>
  <c r="P42" i="4"/>
  <c r="L43" i="4"/>
  <c r="X43" i="4"/>
  <c r="H44" i="4"/>
  <c r="T44" i="4"/>
  <c r="D45" i="4"/>
  <c r="P45" i="4"/>
  <c r="L46" i="4"/>
  <c r="X46" i="4"/>
  <c r="H47" i="4"/>
  <c r="T47" i="4"/>
  <c r="F48" i="4"/>
  <c r="R48" i="4"/>
  <c r="H49" i="4"/>
  <c r="N49" i="4"/>
  <c r="T49" i="4"/>
  <c r="Z49" i="4"/>
  <c r="F51" i="4"/>
  <c r="L51" i="4"/>
  <c r="R51" i="4"/>
  <c r="X51" i="4"/>
  <c r="N31" i="4"/>
  <c r="Z31" i="4"/>
  <c r="N34" i="4"/>
  <c r="Z34" i="4"/>
  <c r="N37" i="4"/>
  <c r="Z37" i="4"/>
  <c r="N40" i="4"/>
  <c r="Z40" i="4"/>
  <c r="N43" i="4"/>
  <c r="Z43" i="4"/>
  <c r="N46" i="4"/>
  <c r="Z46" i="4"/>
  <c r="H48" i="4"/>
  <c r="T48" i="4"/>
  <c r="S27" i="4"/>
  <c r="S51" i="4" s="1"/>
  <c r="T30" i="4"/>
  <c r="H42" i="4"/>
  <c r="T42" i="4"/>
  <c r="H45" i="4"/>
  <c r="T45" i="4"/>
  <c r="H51" i="4"/>
  <c r="N51" i="4"/>
  <c r="T51" i="4"/>
  <c r="Z51" i="4"/>
  <c r="Y27" i="4"/>
  <c r="Y51" i="4" s="1"/>
  <c r="H33" i="4"/>
  <c r="N9" i="4"/>
  <c r="N15" i="4" s="1"/>
  <c r="Z9" i="4"/>
  <c r="N12" i="4"/>
  <c r="Z12" i="4"/>
  <c r="J13" i="4"/>
  <c r="J15" i="4" s="1"/>
  <c r="V13" i="4"/>
  <c r="V15" i="4" s="1"/>
  <c r="F14" i="4"/>
  <c r="F15" i="4" s="1"/>
  <c r="R14" i="4"/>
  <c r="D25" i="4"/>
  <c r="J25" i="4"/>
  <c r="P25" i="4"/>
  <c r="V25" i="4"/>
  <c r="H27" i="4"/>
  <c r="N27" i="4"/>
  <c r="T27" i="4"/>
  <c r="Z27" i="4"/>
  <c r="J30" i="4"/>
  <c r="V30" i="4"/>
  <c r="F31" i="4"/>
  <c r="R31" i="4"/>
  <c r="N32" i="4"/>
  <c r="Z32" i="4"/>
  <c r="J33" i="4"/>
  <c r="V33" i="4"/>
  <c r="F34" i="4"/>
  <c r="R34" i="4"/>
  <c r="N35" i="4"/>
  <c r="Z35" i="4"/>
  <c r="J36" i="4"/>
  <c r="V36" i="4"/>
  <c r="F37" i="4"/>
  <c r="R37" i="4"/>
  <c r="N38" i="4"/>
  <c r="Z38" i="4"/>
  <c r="J39" i="4"/>
  <c r="V39" i="4"/>
  <c r="F40" i="4"/>
  <c r="R40" i="4"/>
  <c r="N41" i="4"/>
  <c r="Z41" i="4"/>
  <c r="J42" i="4"/>
  <c r="V42" i="4"/>
  <c r="F43" i="4"/>
  <c r="R43" i="4"/>
  <c r="N44" i="4"/>
  <c r="Z44" i="4"/>
  <c r="J45" i="4"/>
  <c r="V45" i="4"/>
  <c r="F46" i="4"/>
  <c r="R46" i="4"/>
  <c r="N47" i="4"/>
  <c r="Z47" i="4"/>
  <c r="L48" i="4"/>
  <c r="X48" i="4"/>
  <c r="G27" i="4"/>
  <c r="G51" i="4" s="1"/>
  <c r="M27" i="4"/>
  <c r="M51" i="4" s="1"/>
  <c r="H30" i="4"/>
  <c r="T33" i="4"/>
  <c r="H36" i="4"/>
  <c r="T36" i="4"/>
  <c r="H39" i="4"/>
  <c r="T39" i="4"/>
  <c r="H8" i="4"/>
  <c r="H15" i="4" s="1"/>
  <c r="T8" i="4"/>
  <c r="H11" i="4"/>
  <c r="T11" i="4"/>
  <c r="H14" i="4"/>
  <c r="T14" i="4"/>
  <c r="C27" i="4"/>
  <c r="C51" i="4" s="1"/>
  <c r="D51" i="4" s="1"/>
  <c r="I27" i="4"/>
  <c r="I51" i="4" s="1"/>
  <c r="O27" i="4"/>
  <c r="O51" i="4" s="1"/>
  <c r="U27" i="4"/>
  <c r="U51" i="4" s="1"/>
  <c r="L30" i="4"/>
  <c r="X30" i="4"/>
  <c r="H31" i="4"/>
  <c r="T31" i="4"/>
  <c r="D32" i="4"/>
  <c r="P32" i="4"/>
  <c r="L33" i="4"/>
  <c r="X33" i="4"/>
  <c r="H34" i="4"/>
  <c r="T34" i="4"/>
  <c r="D35" i="4"/>
  <c r="P35" i="4"/>
  <c r="L36" i="4"/>
  <c r="X36" i="4"/>
  <c r="H37" i="4"/>
  <c r="T37" i="4"/>
  <c r="D38" i="4"/>
  <c r="P38" i="4"/>
  <c r="L39" i="4"/>
  <c r="X39" i="4"/>
  <c r="H40" i="4"/>
  <c r="T40" i="4"/>
  <c r="D41" i="4"/>
  <c r="P41" i="4"/>
  <c r="L42" i="4"/>
  <c r="X42" i="4"/>
  <c r="H43" i="4"/>
  <c r="T43" i="4"/>
  <c r="D44" i="4"/>
  <c r="P44" i="4"/>
  <c r="L45" i="4"/>
  <c r="X45" i="4"/>
  <c r="D47" i="4"/>
  <c r="P47" i="4"/>
  <c r="B19" i="3"/>
  <c r="B18" i="2"/>
  <c r="B10" i="1"/>
  <c r="N32" i="1"/>
  <c r="N28" i="1"/>
  <c r="N24" i="1"/>
  <c r="N20" i="1"/>
  <c r="N16" i="1"/>
  <c r="N12" i="1"/>
  <c r="N8" i="1"/>
  <c r="B7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C10" i="1"/>
  <c r="N10" i="1" s="1"/>
  <c r="B34" i="1"/>
  <c r="N34" i="1" s="1"/>
  <c r="C34" i="1"/>
  <c r="D34" i="1"/>
  <c r="E34" i="1"/>
  <c r="F34" i="1"/>
  <c r="G34" i="1"/>
  <c r="H34" i="1"/>
  <c r="I34" i="1"/>
  <c r="J34" i="1"/>
  <c r="K34" i="1"/>
  <c r="L34" i="1"/>
  <c r="M34" i="1"/>
  <c r="P34" i="1"/>
  <c r="B30" i="1"/>
  <c r="N30" i="1" s="1"/>
  <c r="C30" i="1"/>
  <c r="D30" i="1"/>
  <c r="E30" i="1"/>
  <c r="F30" i="1"/>
  <c r="G30" i="1"/>
  <c r="H30" i="1"/>
  <c r="I30" i="1"/>
  <c r="J30" i="1"/>
  <c r="K30" i="1"/>
  <c r="L30" i="1"/>
  <c r="M30" i="1"/>
  <c r="P30" i="1"/>
  <c r="B26" i="1"/>
  <c r="N26" i="1" s="1"/>
  <c r="C26" i="1"/>
  <c r="D26" i="1"/>
  <c r="D36" i="1" s="1"/>
  <c r="E26" i="1"/>
  <c r="F26" i="1"/>
  <c r="G26" i="1"/>
  <c r="H26" i="1"/>
  <c r="I26" i="1"/>
  <c r="J26" i="1"/>
  <c r="J36" i="1" s="1"/>
  <c r="K26" i="1"/>
  <c r="L26" i="1"/>
  <c r="M26" i="1"/>
  <c r="P26" i="1"/>
  <c r="B22" i="1"/>
  <c r="N22" i="1" s="1"/>
  <c r="C22" i="1"/>
  <c r="C36" i="1" s="1"/>
  <c r="D22" i="1"/>
  <c r="E22" i="1"/>
  <c r="F22" i="1"/>
  <c r="G22" i="1"/>
  <c r="H22" i="1"/>
  <c r="I22" i="1"/>
  <c r="I36" i="1" s="1"/>
  <c r="J22" i="1"/>
  <c r="K22" i="1"/>
  <c r="L22" i="1"/>
  <c r="M22" i="1"/>
  <c r="P22" i="1"/>
  <c r="B18" i="1"/>
  <c r="N18" i="1" s="1"/>
  <c r="C18" i="1"/>
  <c r="D18" i="1"/>
  <c r="E18" i="1"/>
  <c r="F18" i="1"/>
  <c r="G18" i="1"/>
  <c r="H18" i="1"/>
  <c r="I18" i="1"/>
  <c r="J18" i="1"/>
  <c r="K18" i="1"/>
  <c r="L18" i="1"/>
  <c r="M18" i="1"/>
  <c r="P18" i="1"/>
  <c r="B14" i="1"/>
  <c r="B36" i="1" s="1"/>
  <c r="N36" i="1" s="1"/>
  <c r="C14" i="1"/>
  <c r="D14" i="1"/>
  <c r="E14" i="1"/>
  <c r="F14" i="1"/>
  <c r="F36" i="1" s="1"/>
  <c r="G14" i="1"/>
  <c r="G36" i="1" s="1"/>
  <c r="H14" i="1"/>
  <c r="I14" i="1"/>
  <c r="J14" i="1"/>
  <c r="K14" i="1"/>
  <c r="L14" i="1"/>
  <c r="L36" i="1" s="1"/>
  <c r="M14" i="1"/>
  <c r="M36" i="1" s="1"/>
  <c r="P14" i="1"/>
  <c r="D10" i="1"/>
  <c r="E10" i="1"/>
  <c r="E36" i="1"/>
  <c r="F10" i="1"/>
  <c r="G10" i="1"/>
  <c r="H10" i="1"/>
  <c r="H36" i="1"/>
  <c r="I10" i="1"/>
  <c r="J10" i="1"/>
  <c r="K10" i="1"/>
  <c r="K36" i="1"/>
  <c r="L10" i="1"/>
  <c r="M10" i="1"/>
  <c r="P10" i="1"/>
  <c r="P36" i="1"/>
  <c r="Q10" i="1"/>
  <c r="Q14" i="1"/>
  <c r="Q18" i="1"/>
  <c r="Q22" i="1"/>
  <c r="Q36" i="1" s="1"/>
  <c r="Q26" i="1"/>
  <c r="Q30" i="1"/>
  <c r="Q34" i="1"/>
  <c r="R10" i="1"/>
  <c r="R14" i="1"/>
  <c r="R18" i="1"/>
  <c r="R36" i="1" s="1"/>
  <c r="R22" i="1"/>
  <c r="R26" i="1"/>
  <c r="R30" i="1"/>
  <c r="R34" i="1"/>
  <c r="S10" i="1"/>
  <c r="S14" i="1"/>
  <c r="S18" i="1"/>
  <c r="S22" i="1"/>
  <c r="S26" i="1"/>
  <c r="S30" i="1"/>
  <c r="S34" i="1"/>
  <c r="S36" i="1"/>
  <c r="AA51" i="4" l="1"/>
  <c r="AB51" i="4" s="1"/>
  <c r="AB27" i="4"/>
  <c r="T15" i="4"/>
  <c r="AB15" i="4"/>
  <c r="N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10" authorId="0" shapeId="0" xr:uid="{00000000-0006-0000-0200-000001000000}">
      <text>
        <r>
          <rPr>
            <b/>
            <sz val="8"/>
            <color indexed="81"/>
            <rFont val="Tahoma"/>
          </rPr>
          <t>Totals are calculated automatically.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A3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Sales people, office &amp; others.</t>
        </r>
      </text>
    </comment>
    <comment ref="A31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Taxes,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34" authorId="0" shapeId="0" xr:uid="{00000000-0006-0000-0700-000001000000}">
      <text>
        <r>
          <rPr>
            <b/>
            <sz val="8"/>
            <color indexed="81"/>
            <rFont val="Tahoma"/>
          </rPr>
          <t>Total will be calculated automatically.</t>
        </r>
      </text>
    </comment>
    <comment ref="D36" authorId="0" shapeId="0" xr:uid="{00000000-0006-0000-0700-000002000000}">
      <text>
        <r>
          <rPr>
            <b/>
            <sz val="8"/>
            <color indexed="81"/>
            <rFont val="Tahoma"/>
          </rPr>
          <t>Total will be calculated automatically.</t>
        </r>
        <r>
          <rPr>
            <sz val="8"/>
            <color indexed="81"/>
            <rFont val="Tahoma"/>
          </rPr>
          <t xml:space="preserve">
</t>
        </r>
      </text>
    </comment>
    <comment ref="B39" authorId="0" shapeId="0" xr:uid="{00000000-0006-0000-0700-000003000000}">
      <text>
        <r>
          <rPr>
            <b/>
            <sz val="8"/>
            <color indexed="81"/>
            <rFont val="Tahoma"/>
          </rPr>
          <t>Breakeven Sales Level = 
Total Fixed Expenses/ ((100-Total Variable Exp%)/100)</t>
        </r>
      </text>
    </comment>
  </commentList>
</comments>
</file>

<file path=xl/sharedStrings.xml><?xml version="1.0" encoding="utf-8"?>
<sst xmlns="http://schemas.openxmlformats.org/spreadsheetml/2006/main" count="207" uniqueCount="151">
  <si>
    <t>Cat 1 units sold</t>
  </si>
  <si>
    <t>Sale price @ unit</t>
  </si>
  <si>
    <t>Cat 1 TOTAL</t>
  </si>
  <si>
    <t>Cat 2 units sold</t>
  </si>
  <si>
    <t>Cat 2 TOTAL</t>
  </si>
  <si>
    <t>Cat 3 units sold</t>
  </si>
  <si>
    <t>Cat 3 TOTAL</t>
  </si>
  <si>
    <t>Cat 4 units sold</t>
  </si>
  <si>
    <t>Cat 4 TOTAL</t>
  </si>
  <si>
    <t>Cat 5 units sold</t>
  </si>
  <si>
    <t>Cat 5 TOTAL</t>
  </si>
  <si>
    <t>Cat 6 units sold</t>
  </si>
  <si>
    <t>Cat 6 TOTAL</t>
  </si>
  <si>
    <t>Enter your Company Name here</t>
  </si>
  <si>
    <t>Cat 7 units sold</t>
  </si>
  <si>
    <t>Cat 7 TOTAL</t>
  </si>
  <si>
    <t>Sales History</t>
  </si>
  <si>
    <t>12-month Sales Forecast</t>
  </si>
  <si>
    <t>Annual Totals</t>
  </si>
  <si>
    <t>Fiscal Year Begins</t>
  </si>
  <si>
    <t>Monthly totals: All Categories</t>
  </si>
  <si>
    <t>Current Month Ending mm/yy</t>
  </si>
  <si>
    <t>Sales Forecast (12 Months)</t>
  </si>
  <si>
    <t>Month</t>
  </si>
  <si>
    <t>%</t>
  </si>
  <si>
    <t>PERCENTAGE TABLE SALES (BUDGET)</t>
  </si>
  <si>
    <t>February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</si>
  <si>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</si>
  <si>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</si>
  <si>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</si>
  <si>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</si>
  <si>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</si>
  <si>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</si>
  <si>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</si>
  <si>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</si>
  <si>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</si>
  <si>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</si>
  <si>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</si>
  <si>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</si>
  <si>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EURO TABLE SALES (BUDGET)</t>
  </si>
  <si>
    <t>€</t>
  </si>
  <si>
    <t>Profit and Loss Projection (12 Months)</t>
  </si>
  <si>
    <t>% B/A</t>
  </si>
  <si>
    <t xml:space="preserve">  %</t>
  </si>
  <si>
    <t>YEARLY</t>
  </si>
  <si>
    <t xml:space="preserve">   %</t>
  </si>
  <si>
    <t>Revenue (Sales)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</si>
  <si>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</si>
  <si>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</si>
  <si>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</si>
  <si>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</si>
  <si>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</si>
  <si>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</si>
  <si>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</si>
  <si>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Total Revenue (Sales)</t>
  </si>
  <si>
    <t>Cost of Sales</t>
  </si>
  <si>
    <t>Total Cost of Sales</t>
  </si>
  <si>
    <t>Gross Profit</t>
  </si>
  <si>
    <t>Expenses</t>
  </si>
  <si>
    <t xml:space="preserve">Salary expenses </t>
  </si>
  <si>
    <t xml:space="preserve">Payroll expenses </t>
  </si>
  <si>
    <t>Outside services</t>
  </si>
  <si>
    <t>Supplies (office and operating)</t>
  </si>
  <si>
    <t>Repairs and maintenance</t>
  </si>
  <si>
    <t>Advertising</t>
  </si>
  <si>
    <t>Car, delivery and travel</t>
  </si>
  <si>
    <t>Accounting and legal</t>
  </si>
  <si>
    <t>Rent</t>
  </si>
  <si>
    <t>Telephone</t>
  </si>
  <si>
    <t>Utilities</t>
  </si>
  <si>
    <t>Insurance</t>
  </si>
  <si>
    <t>Taxes (real estate, etc.)</t>
  </si>
  <si>
    <t>Interest</t>
  </si>
  <si>
    <t>Depreciation</t>
  </si>
  <si>
    <t>Other expenses (specify)</t>
  </si>
  <si>
    <t>Misc. (unspecified)</t>
  </si>
  <si>
    <t>Total Expenses</t>
  </si>
  <si>
    <t>Net Profit</t>
  </si>
  <si>
    <t xml:space="preserve"> Subject. %</t>
  </si>
  <si>
    <t xml:space="preserve">Month: Januari </t>
  </si>
  <si>
    <t xml:space="preserve">Omzet </t>
  </si>
  <si>
    <t xml:space="preserve">BTW </t>
  </si>
  <si>
    <t xml:space="preserve">Netto Turnover  </t>
  </si>
  <si>
    <t xml:space="preserve">Gross profit </t>
  </si>
  <si>
    <t xml:space="preserve">Costs </t>
  </si>
  <si>
    <t xml:space="preserve">Netto Profit   </t>
  </si>
  <si>
    <t xml:space="preserve">Cash flow forecast </t>
  </si>
  <si>
    <t>Purchase value of sales</t>
  </si>
  <si>
    <t>Check this with your step 4</t>
  </si>
  <si>
    <t>Starting balance</t>
  </si>
  <si>
    <t>Fixed Assets:</t>
  </si>
  <si>
    <t>Variety Assets:</t>
  </si>
  <si>
    <t>Liquidity Assets:</t>
  </si>
  <si>
    <t>Equity:</t>
  </si>
  <si>
    <t>Long Term Liabilities:</t>
  </si>
  <si>
    <t>Short Term Liabilities:</t>
  </si>
  <si>
    <t>Kostprijsfiche</t>
  </si>
  <si>
    <t>Naam van het gerecht</t>
  </si>
  <si>
    <t>Gang</t>
  </si>
  <si>
    <t>Aantal personen</t>
  </si>
  <si>
    <t>Samenstelling</t>
  </si>
  <si>
    <t>Hoeveelheid</t>
  </si>
  <si>
    <t>eenheid</t>
  </si>
  <si>
    <t>VVP</t>
  </si>
  <si>
    <t>Per</t>
  </si>
  <si>
    <t>Eenheid</t>
  </si>
  <si>
    <t>Inslag</t>
  </si>
  <si>
    <t xml:space="preserve">gram </t>
  </si>
  <si>
    <t xml:space="preserve">ml </t>
  </si>
  <si>
    <t>ml</t>
  </si>
  <si>
    <t>Subtotaal</t>
  </si>
  <si>
    <t>Hulpgrondstoffen</t>
  </si>
  <si>
    <t>Totale inslag</t>
  </si>
  <si>
    <t>Inslag per persoon</t>
  </si>
  <si>
    <t>Bruto Winst</t>
  </si>
  <si>
    <t>Netto verkoopprijs</t>
  </si>
  <si>
    <t>B.t.w. 9%</t>
  </si>
  <si>
    <t>Kaartprijs</t>
  </si>
  <si>
    <t xml:space="preserve">See costprice calculation down here </t>
  </si>
  <si>
    <t>Costprice calculation</t>
  </si>
  <si>
    <t>Product 1</t>
  </si>
  <si>
    <t>Variety / Direct Costs:</t>
  </si>
  <si>
    <t>Purchase</t>
  </si>
  <si>
    <t>Ingredients:</t>
  </si>
  <si>
    <t>total</t>
  </si>
  <si>
    <t>Fixed Costs</t>
  </si>
  <si>
    <t>Standard Costprice</t>
  </si>
  <si>
    <t>Consumerprice</t>
  </si>
  <si>
    <t xml:space="preserve">Price without VAT </t>
  </si>
  <si>
    <t>Bruto Profit</t>
  </si>
  <si>
    <t>Breakeven Analysis</t>
  </si>
  <si>
    <t>Enter your company name here</t>
  </si>
  <si>
    <t>Cost Description</t>
  </si>
  <si>
    <t>Fixed Costs ($)</t>
  </si>
  <si>
    <t>Variable Costs (%)</t>
  </si>
  <si>
    <t>Variable Costs</t>
  </si>
  <si>
    <t>Cost of Goods Sold</t>
  </si>
  <si>
    <t>Inventory</t>
  </si>
  <si>
    <t>Raw Materials</t>
  </si>
  <si>
    <t>Direct Labor (Includes Payroll Taxes)</t>
  </si>
  <si>
    <t>Salaries (includes payroll taxes)</t>
  </si>
  <si>
    <t>Supplies</t>
  </si>
  <si>
    <t>Repairs &amp; maintenance</t>
  </si>
  <si>
    <t>Taxes (Real estate, etc.)</t>
  </si>
  <si>
    <t>Other (specify)</t>
  </si>
  <si>
    <t>Miscellaneous expenses</t>
  </si>
  <si>
    <t>Principal portion of debt payment</t>
  </si>
  <si>
    <t>Owner's draw</t>
  </si>
  <si>
    <t>Total Fixed Costs</t>
  </si>
  <si>
    <t>Total Variable Costs</t>
  </si>
  <si>
    <t>Breakeven Sales level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</si>
</sst>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€&quot;\ * #,##0.00_ ;_ &quot;€&quot;\ * \-#,##0.00_ ;_ &quot;€&quot;\ * &quot;-&quot;??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&quot;$&quot;#,##0.00"/>
    <numFmt numFmtId="168" formatCode="[$-409]mmm\-yy;@"/>
    <numFmt numFmtId="169" formatCode="yyyy"/>
    <numFmt numFmtId="170" formatCode="_ [$€-413]\ * #,##0.00_ ;_ [$€-413]\ * \-#,##0.00_ ;_ [$€-413]\ * &quot;-&quot;??_ ;_ @_ "/>
    <numFmt numFmtId="171" formatCode="0.0"/>
    <numFmt numFmtId="172" formatCode="&quot;€&quot;\ #,##0.00"/>
    <numFmt numFmtId="173" formatCode="0.0%"/>
    <numFmt numFmtId="174" formatCode="&quot;€&quot;\ #,##0.00_-"/>
  </numFmts>
  <fonts count="31" x14ac:knownFonts="1">
    <font>
      <sz val="10"/>
      <name val="Arial"/>
    </font>
    <font>
      <sz val="10"/>
      <name val="Arial"/>
    </font>
    <font>
      <b/>
      <sz val="8"/>
      <color indexed="81"/>
      <name val="Tahoma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b/>
      <sz val="7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4"/>
      <color rgb="FFFF0000"/>
      <name val="Verdana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color indexed="81"/>
      <name val="Tahoma"/>
      <family val="2"/>
    </font>
    <font>
      <b/>
      <sz val="16"/>
      <color rgb="FFFF0000"/>
      <name val="Verdana"/>
      <family val="2"/>
    </font>
    <font>
      <b/>
      <sz val="12"/>
      <color rgb="FFFF0000"/>
      <name val="Verdana"/>
      <family val="2"/>
    </font>
    <font>
      <sz val="10"/>
      <color rgb="FFFF0000"/>
      <name val="Arial"/>
      <family val="2"/>
    </font>
    <font>
      <sz val="11"/>
      <name val="Verdana"/>
      <family val="2"/>
    </font>
    <font>
      <b/>
      <u/>
      <sz val="10"/>
      <name val="Verdana"/>
      <family val="2"/>
    </font>
    <font>
      <b/>
      <sz val="11"/>
      <color rgb="FF002060"/>
      <name val="Verdana"/>
      <family val="2"/>
    </font>
    <font>
      <b/>
      <sz val="11"/>
      <color theme="9" tint="-0.499984740745262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theme="0"/>
      <name val="Verdana"/>
      <family val="2"/>
    </font>
    <font>
      <b/>
      <sz val="12"/>
      <name val="Arial"/>
      <family val="2"/>
    </font>
    <font>
      <sz val="8"/>
      <color indexed="81"/>
      <name val="Tahoma"/>
    </font>
    <font>
      <sz val="9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lightUp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 readingOrder="1"/>
    </xf>
    <xf numFmtId="3" fontId="3" fillId="0" borderId="1" xfId="0" applyNumberFormat="1" applyFont="1" applyBorder="1" applyAlignment="1">
      <alignment wrapText="1" readingOrder="1"/>
    </xf>
    <xf numFmtId="3" fontId="3" fillId="0" borderId="2" xfId="0" applyNumberFormat="1" applyFont="1" applyBorder="1" applyAlignment="1">
      <alignment wrapText="1" readingOrder="1"/>
    </xf>
    <xf numFmtId="3" fontId="3" fillId="0" borderId="3" xfId="0" applyNumberFormat="1" applyFont="1" applyBorder="1" applyAlignment="1">
      <alignment wrapText="1" readingOrder="1"/>
    </xf>
    <xf numFmtId="1" fontId="3" fillId="0" borderId="1" xfId="0" applyNumberFormat="1" applyFont="1" applyBorder="1"/>
    <xf numFmtId="1" fontId="3" fillId="0" borderId="2" xfId="0" applyNumberFormat="1" applyFont="1" applyBorder="1" applyAlignment="1">
      <alignment wrapText="1" readingOrder="1"/>
    </xf>
    <xf numFmtId="0" fontId="3" fillId="0" borderId="2" xfId="0" applyFont="1" applyBorder="1" applyAlignment="1">
      <alignment vertical="center" wrapText="1" readingOrder="1"/>
    </xf>
    <xf numFmtId="3" fontId="3" fillId="0" borderId="0" xfId="0" applyNumberFormat="1" applyFont="1" applyAlignment="1">
      <alignment wrapText="1" readingOrder="1"/>
    </xf>
    <xf numFmtId="167" fontId="3" fillId="0" borderId="0" xfId="0" applyNumberFormat="1" applyFont="1" applyAlignment="1">
      <alignment wrapText="1" readingOrder="1"/>
    </xf>
    <xf numFmtId="0" fontId="3" fillId="0" borderId="0" xfId="0" applyFont="1" applyAlignment="1">
      <alignment readingOrder="1"/>
    </xf>
    <xf numFmtId="0" fontId="7" fillId="0" borderId="0" xfId="0" applyFont="1"/>
    <xf numFmtId="0" fontId="8" fillId="0" borderId="0" xfId="0" applyFont="1"/>
    <xf numFmtId="0" fontId="4" fillId="0" borderId="0" xfId="0" applyFont="1"/>
    <xf numFmtId="1" fontId="3" fillId="0" borderId="0" xfId="0" applyNumberFormat="1" applyFont="1"/>
    <xf numFmtId="1" fontId="3" fillId="0" borderId="0" xfId="0" applyNumberFormat="1" applyFont="1" applyAlignment="1">
      <alignment wrapText="1" readingOrder="1"/>
    </xf>
    <xf numFmtId="1" fontId="3" fillId="0" borderId="2" xfId="0" applyNumberFormat="1" applyFont="1" applyBorder="1"/>
    <xf numFmtId="3" fontId="3" fillId="0" borderId="4" xfId="0" applyNumberFormat="1" applyFont="1" applyBorder="1" applyAlignment="1">
      <alignment wrapText="1" readingOrder="1"/>
    </xf>
    <xf numFmtId="167" fontId="3" fillId="0" borderId="4" xfId="0" applyNumberFormat="1" applyFont="1" applyBorder="1" applyAlignment="1">
      <alignment wrapText="1" readingOrder="1"/>
    </xf>
    <xf numFmtId="3" fontId="3" fillId="0" borderId="5" xfId="0" applyNumberFormat="1" applyFont="1" applyBorder="1" applyAlignment="1">
      <alignment wrapText="1" readingOrder="1"/>
    </xf>
    <xf numFmtId="167" fontId="3" fillId="0" borderId="5" xfId="0" applyNumberFormat="1" applyFont="1" applyBorder="1" applyAlignment="1">
      <alignment wrapText="1" readingOrder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 readingOrder="1"/>
    </xf>
    <xf numFmtId="0" fontId="4" fillId="0" borderId="2" xfId="0" applyFont="1" applyBorder="1" applyAlignment="1">
      <alignment vertical="center" wrapText="1" readingOrder="1"/>
    </xf>
    <xf numFmtId="17" fontId="3" fillId="0" borderId="0" xfId="0" applyNumberFormat="1" applyFont="1"/>
    <xf numFmtId="3" fontId="3" fillId="0" borderId="2" xfId="0" applyNumberFormat="1" applyFont="1" applyBorder="1" applyAlignment="1">
      <alignment horizontal="right" wrapText="1" readingOrder="1"/>
    </xf>
    <xf numFmtId="0" fontId="3" fillId="0" borderId="0" xfId="0" applyFont="1" applyAlignment="1">
      <alignment horizontal="right"/>
    </xf>
    <xf numFmtId="1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wrapText="1" readingOrder="1"/>
    </xf>
    <xf numFmtId="167" fontId="3" fillId="0" borderId="4" xfId="0" applyNumberFormat="1" applyFont="1" applyBorder="1" applyAlignment="1">
      <alignment horizontal="right" wrapText="1" readingOrder="1"/>
    </xf>
    <xf numFmtId="0" fontId="3" fillId="0" borderId="0" xfId="0" applyFont="1" applyAlignment="1">
      <alignment horizontal="right" wrapText="1" readingOrder="1"/>
    </xf>
    <xf numFmtId="0" fontId="4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3" fillId="0" borderId="2" xfId="0" applyNumberFormat="1" applyFont="1" applyBorder="1" applyAlignment="1">
      <alignment wrapText="1" readingOrder="1"/>
    </xf>
    <xf numFmtId="3" fontId="3" fillId="2" borderId="2" xfId="0" applyNumberFormat="1" applyFont="1" applyFill="1" applyBorder="1" applyAlignment="1">
      <alignment horizontal="right" wrapText="1" readingOrder="1"/>
    </xf>
    <xf numFmtId="168" fontId="4" fillId="0" borderId="2" xfId="0" applyNumberFormat="1" applyFont="1" applyBorder="1" applyAlignment="1">
      <alignment horizontal="center"/>
    </xf>
    <xf numFmtId="169" fontId="4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wrapText="1" readingOrder="1"/>
    </xf>
    <xf numFmtId="0" fontId="4" fillId="0" borderId="2" xfId="0" applyFont="1" applyBorder="1" applyAlignment="1">
      <alignment wrapText="1" readingOrder="1"/>
    </xf>
    <xf numFmtId="0" fontId="13" fillId="0" borderId="0" xfId="0" applyFont="1"/>
    <xf numFmtId="0" fontId="10" fillId="0" borderId="0" xfId="0" applyFont="1"/>
    <xf numFmtId="0" fontId="12" fillId="0" borderId="2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/>
    <xf numFmtId="170" fontId="0" fillId="0" borderId="2" xfId="2" applyNumberFormat="1" applyFont="1" applyBorder="1"/>
    <xf numFmtId="170" fontId="10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/>
    <xf numFmtId="168" fontId="10" fillId="0" borderId="0" xfId="0" applyNumberFormat="1" applyFont="1" applyAlignment="1">
      <alignment horizontal="left"/>
    </xf>
    <xf numFmtId="0" fontId="14" fillId="0" borderId="0" xfId="0" applyFont="1" applyAlignment="1">
      <alignment horizontal="center" textRotation="60" wrapText="1"/>
    </xf>
    <xf numFmtId="0" fontId="14" fillId="0" borderId="7" xfId="0" applyFont="1" applyBorder="1" applyAlignment="1">
      <alignment horizontal="center" textRotation="60" wrapText="1"/>
    </xf>
    <xf numFmtId="17" fontId="14" fillId="0" borderId="7" xfId="0" applyNumberFormat="1" applyFont="1" applyBorder="1" applyAlignment="1">
      <alignment horizontal="center" textRotation="60" wrapText="1"/>
    </xf>
    <xf numFmtId="9" fontId="14" fillId="0" borderId="7" xfId="0" applyNumberFormat="1" applyFont="1" applyBorder="1" applyAlignment="1">
      <alignment horizontal="center" textRotation="60" wrapText="1"/>
    </xf>
    <xf numFmtId="168" fontId="14" fillId="0" borderId="7" xfId="0" applyNumberFormat="1" applyFont="1" applyBorder="1" applyAlignment="1">
      <alignment horizontal="center" textRotation="60" wrapText="1"/>
    </xf>
    <xf numFmtId="10" fontId="14" fillId="0" borderId="7" xfId="0" applyNumberFormat="1" applyFont="1" applyBorder="1" applyAlignment="1">
      <alignment horizontal="center" textRotation="60" wrapText="1"/>
    </xf>
    <xf numFmtId="0" fontId="14" fillId="0" borderId="8" xfId="0" applyFont="1" applyBorder="1"/>
    <xf numFmtId="3" fontId="15" fillId="0" borderId="9" xfId="0" applyNumberFormat="1" applyFont="1" applyBorder="1" applyAlignment="1">
      <alignment wrapText="1"/>
    </xf>
    <xf numFmtId="3" fontId="15" fillId="0" borderId="9" xfId="0" applyNumberFormat="1" applyFont="1" applyBorder="1" applyAlignment="1">
      <alignment horizontal="right" wrapText="1"/>
    </xf>
    <xf numFmtId="3" fontId="15" fillId="0" borderId="3" xfId="0" applyNumberFormat="1" applyFont="1" applyBorder="1" applyAlignment="1">
      <alignment horizontal="right" wrapText="1"/>
    </xf>
    <xf numFmtId="3" fontId="15" fillId="0" borderId="0" xfId="0" applyNumberFormat="1" applyFont="1" applyAlignment="1">
      <alignment wrapText="1"/>
    </xf>
    <xf numFmtId="0" fontId="15" fillId="0" borderId="1" xfId="0" applyFont="1" applyBorder="1" applyAlignment="1">
      <alignment wrapText="1"/>
    </xf>
    <xf numFmtId="171" fontId="15" fillId="0" borderId="1" xfId="0" applyNumberFormat="1" applyFont="1" applyBorder="1" applyAlignment="1">
      <alignment wrapText="1"/>
    </xf>
    <xf numFmtId="3" fontId="15" fillId="0" borderId="1" xfId="0" applyNumberFormat="1" applyFont="1" applyBorder="1" applyAlignment="1">
      <alignment wrapText="1"/>
    </xf>
    <xf numFmtId="171" fontId="15" fillId="0" borderId="1" xfId="0" applyNumberFormat="1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171" fontId="15" fillId="0" borderId="2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wrapText="1"/>
    </xf>
    <xf numFmtId="0" fontId="14" fillId="0" borderId="7" xfId="0" applyFont="1" applyBorder="1" applyAlignment="1">
      <alignment wrapText="1"/>
    </xf>
    <xf numFmtId="171" fontId="15" fillId="0" borderId="7" xfId="0" applyNumberFormat="1" applyFont="1" applyBorder="1" applyAlignment="1">
      <alignment wrapText="1"/>
    </xf>
    <xf numFmtId="3" fontId="15" fillId="0" borderId="7" xfId="0" applyNumberFormat="1" applyFont="1" applyBorder="1" applyAlignment="1">
      <alignment wrapText="1"/>
    </xf>
    <xf numFmtId="171" fontId="15" fillId="0" borderId="7" xfId="0" applyNumberFormat="1" applyFont="1" applyBorder="1" applyAlignment="1">
      <alignment horizontal="right" wrapText="1"/>
    </xf>
    <xf numFmtId="0" fontId="15" fillId="0" borderId="8" xfId="0" applyFont="1" applyBorder="1" applyAlignment="1">
      <alignment wrapText="1"/>
    </xf>
    <xf numFmtId="3" fontId="15" fillId="0" borderId="10" xfId="0" applyNumberFormat="1" applyFont="1" applyBorder="1" applyAlignment="1">
      <alignment wrapText="1"/>
    </xf>
    <xf numFmtId="171" fontId="15" fillId="0" borderId="10" xfId="0" applyNumberFormat="1" applyFont="1" applyBorder="1" applyAlignment="1">
      <alignment horizontal="right" wrapText="1"/>
    </xf>
    <xf numFmtId="171" fontId="15" fillId="0" borderId="11" xfId="0" applyNumberFormat="1" applyFont="1" applyBorder="1" applyAlignment="1">
      <alignment horizontal="right" wrapText="1"/>
    </xf>
    <xf numFmtId="10" fontId="15" fillId="0" borderId="9" xfId="0" applyNumberFormat="1" applyFont="1" applyBorder="1" applyAlignment="1">
      <alignment wrapText="1"/>
    </xf>
    <xf numFmtId="171" fontId="15" fillId="0" borderId="9" xfId="0" applyNumberFormat="1" applyFont="1" applyBorder="1" applyAlignment="1">
      <alignment horizontal="right" wrapText="1"/>
    </xf>
    <xf numFmtId="171" fontId="15" fillId="0" borderId="3" xfId="0" applyNumberFormat="1" applyFont="1" applyBorder="1" applyAlignment="1">
      <alignment horizontal="right" wrapText="1"/>
    </xf>
    <xf numFmtId="171" fontId="15" fillId="0" borderId="12" xfId="0" applyNumberFormat="1" applyFont="1" applyBorder="1" applyAlignment="1">
      <alignment horizontal="right" wrapText="1"/>
    </xf>
    <xf numFmtId="171" fontId="15" fillId="0" borderId="5" xfId="0" applyNumberFormat="1" applyFont="1" applyBorder="1" applyAlignment="1">
      <alignment horizontal="right" wrapText="1"/>
    </xf>
    <xf numFmtId="0" fontId="14" fillId="0" borderId="13" xfId="0" applyFont="1" applyBorder="1" applyAlignment="1">
      <alignment wrapText="1"/>
    </xf>
    <xf numFmtId="171" fontId="15" fillId="0" borderId="13" xfId="0" applyNumberFormat="1" applyFont="1" applyBorder="1" applyAlignment="1">
      <alignment wrapText="1"/>
    </xf>
    <xf numFmtId="3" fontId="15" fillId="0" borderId="13" xfId="0" applyNumberFormat="1" applyFont="1" applyBorder="1" applyAlignment="1">
      <alignment wrapText="1"/>
    </xf>
    <xf numFmtId="171" fontId="15" fillId="0" borderId="13" xfId="0" applyNumberFormat="1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3" fontId="16" fillId="0" borderId="0" xfId="0" applyNumberFormat="1" applyFont="1" applyAlignment="1">
      <alignment wrapText="1"/>
    </xf>
    <xf numFmtId="3" fontId="16" fillId="0" borderId="0" xfId="0" applyNumberFormat="1" applyFont="1" applyAlignment="1">
      <alignment horizontal="right" wrapText="1"/>
    </xf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0" fontId="14" fillId="0" borderId="7" xfId="0" applyFont="1" applyBorder="1" applyAlignment="1">
      <alignment horizontal="left" vertical="top" textRotation="60" wrapText="1"/>
    </xf>
    <xf numFmtId="0" fontId="18" fillId="0" borderId="0" xfId="0" applyFont="1"/>
    <xf numFmtId="0" fontId="0" fillId="0" borderId="10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9" fontId="21" fillId="0" borderId="0" xfId="0" applyNumberFormat="1" applyFont="1"/>
    <xf numFmtId="0" fontId="21" fillId="0" borderId="10" xfId="0" applyFont="1" applyBorder="1"/>
    <xf numFmtId="9" fontId="21" fillId="0" borderId="10" xfId="0" applyNumberFormat="1" applyFont="1" applyBorder="1"/>
    <xf numFmtId="0" fontId="22" fillId="0" borderId="0" xfId="0" applyFont="1"/>
    <xf numFmtId="170" fontId="0" fillId="0" borderId="10" xfId="0" applyNumberFormat="1" applyBorder="1"/>
    <xf numFmtId="0" fontId="22" fillId="0" borderId="10" xfId="0" applyFont="1" applyBorder="1"/>
    <xf numFmtId="0" fontId="0" fillId="0" borderId="11" xfId="0" applyBorder="1"/>
    <xf numFmtId="0" fontId="0" fillId="0" borderId="4" xfId="0" applyBorder="1"/>
    <xf numFmtId="170" fontId="0" fillId="0" borderId="11" xfId="0" applyNumberFormat="1" applyBorder="1"/>
    <xf numFmtId="170" fontId="0" fillId="0" borderId="14" xfId="0" applyNumberFormat="1" applyBorder="1"/>
    <xf numFmtId="0" fontId="22" fillId="0" borderId="15" xfId="0" applyFont="1" applyBorder="1"/>
    <xf numFmtId="170" fontId="0" fillId="0" borderId="16" xfId="0" applyNumberFormat="1" applyBorder="1"/>
    <xf numFmtId="0" fontId="0" fillId="3" borderId="2" xfId="0" applyFill="1" applyBorder="1" applyAlignment="1">
      <alignment horizontal="center"/>
    </xf>
    <xf numFmtId="44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44" fontId="0" fillId="0" borderId="0" xfId="0" applyNumberFormat="1" applyAlignment="1">
      <alignment horizontal="right"/>
    </xf>
    <xf numFmtId="0" fontId="0" fillId="0" borderId="5" xfId="0" applyBorder="1"/>
    <xf numFmtId="9" fontId="0" fillId="0" borderId="2" xfId="1" applyFont="1" applyBorder="1"/>
    <xf numFmtId="0" fontId="0" fillId="0" borderId="12" xfId="0" applyBorder="1"/>
    <xf numFmtId="44" fontId="0" fillId="4" borderId="3" xfId="0" applyNumberFormat="1" applyFill="1" applyBorder="1" applyAlignment="1">
      <alignment horizontal="right"/>
    </xf>
    <xf numFmtId="0" fontId="11" fillId="5" borderId="2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2" xfId="0" applyNumberFormat="1" applyBorder="1" applyAlignment="1">
      <alignment horizontal="right"/>
    </xf>
    <xf numFmtId="0" fontId="0" fillId="6" borderId="2" xfId="0" applyFill="1" applyBorder="1"/>
    <xf numFmtId="9" fontId="0" fillId="0" borderId="0" xfId="1" applyFont="1"/>
    <xf numFmtId="0" fontId="0" fillId="7" borderId="2" xfId="0" applyFill="1" applyBorder="1"/>
    <xf numFmtId="0" fontId="11" fillId="8" borderId="2" xfId="0" applyFont="1" applyFill="1" applyBorder="1"/>
    <xf numFmtId="0" fontId="0" fillId="0" borderId="6" xfId="0" applyBorder="1"/>
    <xf numFmtId="44" fontId="0" fillId="0" borderId="0" xfId="0" applyNumberFormat="1" applyAlignment="1">
      <alignment horizontal="center"/>
    </xf>
    <xf numFmtId="0" fontId="23" fillId="0" borderId="0" xfId="0" applyFont="1"/>
    <xf numFmtId="0" fontId="24" fillId="4" borderId="2" xfId="0" applyFont="1" applyFill="1" applyBorder="1"/>
    <xf numFmtId="166" fontId="25" fillId="0" borderId="2" xfId="2" applyFont="1" applyBorder="1" applyAlignment="1">
      <alignment horizontal="center"/>
    </xf>
    <xf numFmtId="0" fontId="26" fillId="0" borderId="2" xfId="0" applyFont="1" applyBorder="1"/>
    <xf numFmtId="0" fontId="25" fillId="0" borderId="2" xfId="0" applyFont="1" applyBorder="1"/>
    <xf numFmtId="172" fontId="25" fillId="0" borderId="2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2" applyFont="1" applyAlignment="1">
      <alignment horizontal="center"/>
    </xf>
    <xf numFmtId="172" fontId="25" fillId="0" borderId="16" xfId="0" applyNumberFormat="1" applyFont="1" applyBorder="1" applyAlignment="1">
      <alignment horizontal="center"/>
    </xf>
    <xf numFmtId="0" fontId="27" fillId="9" borderId="0" xfId="0" applyFont="1" applyFill="1"/>
    <xf numFmtId="172" fontId="25" fillId="0" borderId="0" xfId="2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170" fontId="0" fillId="0" borderId="7" xfId="0" applyNumberFormat="1" applyBorder="1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2" xfId="2" applyNumberFormat="1" applyFont="1" applyBorder="1" applyAlignment="1">
      <alignment horizontal="center"/>
    </xf>
    <xf numFmtId="0" fontId="15" fillId="0" borderId="0" xfId="0" applyFont="1"/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173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165" fontId="15" fillId="0" borderId="0" xfId="0" applyNumberFormat="1" applyFont="1" applyAlignment="1">
      <alignment vertical="center"/>
    </xf>
    <xf numFmtId="17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71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 wrapText="1"/>
    </xf>
    <xf numFmtId="174" fontId="15" fillId="0" borderId="0" xfId="0" applyNumberFormat="1" applyFont="1" applyAlignment="1">
      <alignment vertical="center" wrapText="1"/>
    </xf>
    <xf numFmtId="171" fontId="15" fillId="0" borderId="0" xfId="0" applyNumberFormat="1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74" fontId="15" fillId="0" borderId="9" xfId="0" applyNumberFormat="1" applyFont="1" applyBorder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9" xfId="0" applyNumberFormat="1" applyFont="1" applyBorder="1" applyAlignment="1">
      <alignment vertical="center" wrapText="1"/>
    </xf>
    <xf numFmtId="171" fontId="15" fillId="0" borderId="9" xfId="0" applyNumberFormat="1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1" fontId="8" fillId="0" borderId="16" xfId="0" applyNumberFormat="1" applyFont="1" applyBorder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30" fillId="0" borderId="0" xfId="0" applyFont="1"/>
    <xf numFmtId="170" fontId="15" fillId="0" borderId="0" xfId="0" applyNumberFormat="1" applyFont="1" applyAlignment="1">
      <alignment vertic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8"/>
  <sheetViews>
    <sheetView tabSelected="1" workbookViewId="0">
      <selection activeCell="I34" sqref="I34"/>
    </sheetView>
  </sheetViews>
  <sheetFormatPr defaultRowHeight="12.75" x14ac:dyDescent="0.2"/>
  <cols>
    <col min="1" max="1" width="15.7109375" customWidth="1"/>
    <col min="2" max="2" width="12.7109375" customWidth="1"/>
  </cols>
  <sheetData>
    <row r="2" spans="1:2" ht="18" x14ac:dyDescent="0.25">
      <c r="A2" s="42" t="s">
        <v>25</v>
      </c>
    </row>
    <row r="3" spans="1:2" ht="18" x14ac:dyDescent="0.25">
      <c r="A3" s="42"/>
    </row>
    <row r="4" spans="1:2" ht="15" x14ac:dyDescent="0.2">
      <c r="A4" s="44" t="s">
        <v>23</v>
      </c>
      <c r="B4" s="44" t="s">
        <v>24</v>
      </c>
    </row>
    <row r="5" spans="1:2" x14ac:dyDescent="0.2">
      <c r="A5" s="45" t="s">
        <v>27</v>
      </c>
      <c r="B5" s="46"/>
    </row>
    <row r="6" spans="1:2" x14ac:dyDescent="0.2">
      <c r="A6" s="45" t="s">
        <v>26</v>
      </c>
      <c r="B6" s="46"/>
    </row>
    <row r="7" spans="1:2" x14ac:dyDescent="0.2">
      <c r="A7" s="45" t="s">
        <v>28</v>
      </c>
      <c r="B7" s="46"/>
    </row>
    <row r="8" spans="1:2" x14ac:dyDescent="0.2">
      <c r="A8" s="45" t="s">
        <v>29</v>
      </c>
      <c r="B8" s="46"/>
    </row>
    <row r="9" spans="1:2" x14ac:dyDescent="0.2">
      <c r="A9" s="45" t="s">
        <v>30</v>
      </c>
      <c r="B9" s="46"/>
    </row>
    <row r="10" spans="1:2" x14ac:dyDescent="0.2">
      <c r="A10" s="45" t="s">
        <v>31</v>
      </c>
      <c r="B10" s="46"/>
    </row>
    <row r="11" spans="1:2" x14ac:dyDescent="0.2">
      <c r="A11" s="45" t="s">
        <v>32</v>
      </c>
      <c r="B11" s="46"/>
    </row>
    <row r="12" spans="1:2" x14ac:dyDescent="0.2">
      <c r="A12" s="45" t="s">
        <v>33</v>
      </c>
      <c r="B12" s="46"/>
    </row>
    <row r="13" spans="1:2" x14ac:dyDescent="0.2">
      <c r="A13" s="45" t="s">
        <v>34</v>
      </c>
      <c r="B13" s="46"/>
    </row>
    <row r="14" spans="1:2" x14ac:dyDescent="0.2">
      <c r="A14" s="45" t="s">
        <v>35</v>
      </c>
      <c r="B14" s="46"/>
    </row>
    <row r="15" spans="1:2" x14ac:dyDescent="0.2">
      <c r="A15" s="45" t="s">
        <v>36</v>
      </c>
      <c r="B15" s="46"/>
    </row>
    <row r="16" spans="1:2" x14ac:dyDescent="0.2">
      <c r="A16" s="45" t="s">
        <v>37</v>
      </c>
      <c r="B16" s="46"/>
    </row>
    <row r="18" spans="1:2" x14ac:dyDescent="0.2">
      <c r="A18" s="43" t="s">
        <v>38</v>
      </c>
      <c r="B18" s="43">
        <f>SUM(B5:B16)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9"/>
  <sheetViews>
    <sheetView workbookViewId="0">
      <selection activeCell="E22" sqref="E22"/>
    </sheetView>
  </sheetViews>
  <sheetFormatPr defaultRowHeight="12.75" x14ac:dyDescent="0.2"/>
  <cols>
    <col min="1" max="1" width="14.140625" customWidth="1"/>
    <col min="2" max="2" width="22.28515625" customWidth="1"/>
  </cols>
  <sheetData>
    <row r="3" spans="1:2" ht="18" x14ac:dyDescent="0.25">
      <c r="A3" s="42" t="s">
        <v>39</v>
      </c>
    </row>
    <row r="4" spans="1:2" ht="18" x14ac:dyDescent="0.25">
      <c r="A4" s="42"/>
    </row>
    <row r="5" spans="1:2" ht="15" x14ac:dyDescent="0.2">
      <c r="A5" s="44" t="s">
        <v>23</v>
      </c>
      <c r="B5" s="44" t="s">
        <v>40</v>
      </c>
    </row>
    <row r="6" spans="1:2" x14ac:dyDescent="0.2">
      <c r="A6" s="45" t="s">
        <v>27</v>
      </c>
      <c r="B6" s="47">
        <v>0</v>
      </c>
    </row>
    <row r="7" spans="1:2" x14ac:dyDescent="0.2">
      <c r="A7" s="45" t="s">
        <v>26</v>
      </c>
      <c r="B7" s="47">
        <v>0</v>
      </c>
    </row>
    <row r="8" spans="1:2" x14ac:dyDescent="0.2">
      <c r="A8" s="45" t="s">
        <v>28</v>
      </c>
      <c r="B8" s="47">
        <v>0</v>
      </c>
    </row>
    <row r="9" spans="1:2" x14ac:dyDescent="0.2">
      <c r="A9" s="45" t="s">
        <v>29</v>
      </c>
      <c r="B9" s="47">
        <v>0</v>
      </c>
    </row>
    <row r="10" spans="1:2" x14ac:dyDescent="0.2">
      <c r="A10" s="45" t="s">
        <v>30</v>
      </c>
      <c r="B10" s="47">
        <v>0</v>
      </c>
    </row>
    <row r="11" spans="1:2" x14ac:dyDescent="0.2">
      <c r="A11" s="45" t="s">
        <v>31</v>
      </c>
      <c r="B11" s="47">
        <v>0</v>
      </c>
    </row>
    <row r="12" spans="1:2" x14ac:dyDescent="0.2">
      <c r="A12" s="45" t="s">
        <v>32</v>
      </c>
      <c r="B12" s="47">
        <v>0</v>
      </c>
    </row>
    <row r="13" spans="1:2" x14ac:dyDescent="0.2">
      <c r="A13" s="45" t="s">
        <v>33</v>
      </c>
      <c r="B13" s="47">
        <v>0</v>
      </c>
    </row>
    <row r="14" spans="1:2" x14ac:dyDescent="0.2">
      <c r="A14" s="45" t="s">
        <v>34</v>
      </c>
      <c r="B14" s="47">
        <v>0</v>
      </c>
    </row>
    <row r="15" spans="1:2" x14ac:dyDescent="0.2">
      <c r="A15" s="45" t="s">
        <v>35</v>
      </c>
      <c r="B15" s="47">
        <v>0</v>
      </c>
    </row>
    <row r="16" spans="1:2" x14ac:dyDescent="0.2">
      <c r="A16" s="45" t="s">
        <v>36</v>
      </c>
      <c r="B16" s="47">
        <v>0</v>
      </c>
    </row>
    <row r="17" spans="1:2" x14ac:dyDescent="0.2">
      <c r="A17" s="45" t="s">
        <v>37</v>
      </c>
      <c r="B17" s="47">
        <v>0</v>
      </c>
    </row>
    <row r="19" spans="1:2" x14ac:dyDescent="0.2">
      <c r="A19" s="43" t="s">
        <v>38</v>
      </c>
      <c r="B19" s="48">
        <f>SUM(B6:B17)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7"/>
  <sheetViews>
    <sheetView showGridLines="0" workbookViewId="0">
      <selection activeCell="X39" sqref="X39"/>
    </sheetView>
  </sheetViews>
  <sheetFormatPr defaultRowHeight="11.25" x14ac:dyDescent="0.2"/>
  <cols>
    <col min="1" max="1" width="12.5703125" style="1" customWidth="1"/>
    <col min="2" max="13" width="8.42578125" style="1" customWidth="1"/>
    <col min="14" max="14" width="8.42578125" style="27" customWidth="1"/>
    <col min="15" max="15" width="1.85546875" style="1" customWidth="1"/>
    <col min="16" max="19" width="8.42578125" style="1" customWidth="1"/>
    <col min="20" max="16384" width="9.140625" style="1"/>
  </cols>
  <sheetData>
    <row r="1" spans="1:19" ht="20.25" x14ac:dyDescent="0.3">
      <c r="A1" s="12" t="s">
        <v>22</v>
      </c>
    </row>
    <row r="2" spans="1:19" ht="15" x14ac:dyDescent="0.2">
      <c r="A2" s="13" t="s">
        <v>13</v>
      </c>
    </row>
    <row r="3" spans="1:19" ht="15" x14ac:dyDescent="0.2">
      <c r="A3" s="13"/>
    </row>
    <row r="4" spans="1:19" x14ac:dyDescent="0.2">
      <c r="A4" s="14" t="s">
        <v>19</v>
      </c>
      <c r="C4" s="25">
        <v>44927</v>
      </c>
    </row>
    <row r="5" spans="1:19" x14ac:dyDescent="0.2">
      <c r="A5" s="14"/>
      <c r="C5" s="25"/>
      <c r="H5" s="14" t="s">
        <v>17</v>
      </c>
      <c r="Q5" s="14" t="s">
        <v>16</v>
      </c>
    </row>
    <row r="6" spans="1:19" x14ac:dyDescent="0.2">
      <c r="A6" s="14"/>
    </row>
    <row r="7" spans="1:19" s="35" customFormat="1" ht="45" x14ac:dyDescent="0.2">
      <c r="A7" s="33"/>
      <c r="B7" s="38">
        <f>C4</f>
        <v>44927</v>
      </c>
      <c r="C7" s="38">
        <f>DATE(YEAR(B7),MONTH(B7)+1,1)</f>
        <v>44958</v>
      </c>
      <c r="D7" s="38">
        <f>DATE(YEAR(C7),MONTH(C7)+1,1)</f>
        <v>44986</v>
      </c>
      <c r="E7" s="38">
        <f t="shared" ref="E7:M7" si="0">DATE(YEAR(D7),MONTH(D7)+1,1)</f>
        <v>45017</v>
      </c>
      <c r="F7" s="38">
        <f t="shared" si="0"/>
        <v>45047</v>
      </c>
      <c r="G7" s="38">
        <f t="shared" si="0"/>
        <v>45078</v>
      </c>
      <c r="H7" s="38">
        <f t="shared" si="0"/>
        <v>45108</v>
      </c>
      <c r="I7" s="38">
        <f t="shared" si="0"/>
        <v>45139</v>
      </c>
      <c r="J7" s="38">
        <f t="shared" si="0"/>
        <v>45170</v>
      </c>
      <c r="K7" s="38">
        <f t="shared" si="0"/>
        <v>45200</v>
      </c>
      <c r="L7" s="38">
        <f t="shared" si="0"/>
        <v>45231</v>
      </c>
      <c r="M7" s="38">
        <f t="shared" si="0"/>
        <v>45261</v>
      </c>
      <c r="N7" s="32" t="s">
        <v>18</v>
      </c>
      <c r="O7" s="34"/>
      <c r="P7" s="32" t="s">
        <v>21</v>
      </c>
      <c r="Q7" s="39">
        <v>45292</v>
      </c>
      <c r="R7" s="39">
        <v>45658</v>
      </c>
      <c r="S7" s="39">
        <v>46023</v>
      </c>
    </row>
    <row r="8" spans="1:19" ht="11.25" customHeight="1" x14ac:dyDescent="0.2">
      <c r="A8" s="22" t="s">
        <v>0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28">
        <f>SUM(B8:M8)</f>
        <v>0</v>
      </c>
      <c r="O8" s="15"/>
      <c r="P8" s="17"/>
      <c r="Q8" s="17"/>
      <c r="R8" s="6"/>
      <c r="S8" s="17"/>
    </row>
    <row r="9" spans="1:19" ht="11.25" customHeight="1" x14ac:dyDescent="0.2">
      <c r="A9" s="8" t="s">
        <v>1</v>
      </c>
      <c r="B9" s="36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9"/>
      <c r="P9" s="36"/>
      <c r="Q9" s="36"/>
      <c r="R9" s="36"/>
      <c r="S9" s="36"/>
    </row>
    <row r="10" spans="1:19" ht="11.25" customHeight="1" x14ac:dyDescent="0.2">
      <c r="A10" s="24" t="s">
        <v>2</v>
      </c>
      <c r="B10" s="4">
        <f>B8*B9</f>
        <v>0</v>
      </c>
      <c r="C10" s="4">
        <f>C8*C9</f>
        <v>0</v>
      </c>
      <c r="D10" s="4">
        <f t="shared" ref="D10:S10" si="1">D8*D9</f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26">
        <f>SUM(B10:M10)</f>
        <v>0</v>
      </c>
      <c r="O10" s="9"/>
      <c r="P10" s="4">
        <f>P8*P9</f>
        <v>0</v>
      </c>
      <c r="Q10" s="4">
        <f t="shared" si="1"/>
        <v>0</v>
      </c>
      <c r="R10" s="4">
        <f t="shared" si="1"/>
        <v>0</v>
      </c>
      <c r="S10" s="4">
        <f t="shared" si="1"/>
        <v>0</v>
      </c>
    </row>
    <row r="11" spans="1:19" ht="11.25" customHeight="1" x14ac:dyDescent="0.2">
      <c r="A11" s="2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9"/>
      <c r="O11" s="9"/>
      <c r="P11" s="4"/>
      <c r="Q11" s="20"/>
      <c r="R11" s="9"/>
      <c r="S11" s="18"/>
    </row>
    <row r="12" spans="1:19" ht="11.25" customHeight="1" x14ac:dyDescent="0.2">
      <c r="A12" s="8" t="s">
        <v>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8">
        <f>SUM(B12:M12)</f>
        <v>0</v>
      </c>
      <c r="O12" s="16"/>
      <c r="P12" s="7"/>
      <c r="Q12" s="7"/>
      <c r="R12" s="7"/>
      <c r="S12" s="7"/>
    </row>
    <row r="13" spans="1:19" ht="11.25" customHeight="1" x14ac:dyDescent="0.2">
      <c r="A13" s="8" t="s">
        <v>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9"/>
      <c r="P13" s="36"/>
      <c r="Q13" s="36"/>
      <c r="R13" s="36"/>
      <c r="S13" s="36"/>
    </row>
    <row r="14" spans="1:19" ht="11.25" customHeight="1" x14ac:dyDescent="0.2">
      <c r="A14" s="24" t="s">
        <v>4</v>
      </c>
      <c r="B14" s="3">
        <f>B12*B13</f>
        <v>0</v>
      </c>
      <c r="C14" s="3">
        <f t="shared" ref="C14:S14" si="2">C12*C13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  <c r="J14" s="3">
        <f t="shared" si="2"/>
        <v>0</v>
      </c>
      <c r="K14" s="3">
        <f t="shared" si="2"/>
        <v>0</v>
      </c>
      <c r="L14" s="3">
        <f t="shared" si="2"/>
        <v>0</v>
      </c>
      <c r="M14" s="3">
        <f t="shared" si="2"/>
        <v>0</v>
      </c>
      <c r="N14" s="26">
        <f>SUM(B14:M14)</f>
        <v>0</v>
      </c>
      <c r="O14" s="9"/>
      <c r="P14" s="4">
        <f>P12*P13</f>
        <v>0</v>
      </c>
      <c r="Q14" s="3">
        <f t="shared" si="2"/>
        <v>0</v>
      </c>
      <c r="R14" s="3">
        <f t="shared" si="2"/>
        <v>0</v>
      </c>
      <c r="S14" s="3">
        <f t="shared" si="2"/>
        <v>0</v>
      </c>
    </row>
    <row r="15" spans="1:19" ht="11.25" customHeight="1" x14ac:dyDescent="0.2">
      <c r="A15" s="2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29"/>
      <c r="O15" s="9"/>
      <c r="P15" s="4"/>
      <c r="Q15" s="20"/>
      <c r="R15" s="9"/>
      <c r="S15" s="18"/>
    </row>
    <row r="16" spans="1:19" ht="11.25" customHeight="1" x14ac:dyDescent="0.2">
      <c r="A16" s="8" t="s">
        <v>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8">
        <f>SUM(B16:M16)</f>
        <v>0</v>
      </c>
      <c r="O16" s="16"/>
      <c r="P16" s="7"/>
      <c r="Q16" s="7"/>
      <c r="R16" s="7"/>
      <c r="S16" s="7"/>
    </row>
    <row r="17" spans="1:19" ht="11.25" customHeight="1" x14ac:dyDescent="0.2">
      <c r="A17" s="8" t="s">
        <v>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9"/>
      <c r="P17" s="36"/>
      <c r="Q17" s="36"/>
      <c r="R17" s="36"/>
      <c r="S17" s="36"/>
    </row>
    <row r="18" spans="1:19" ht="11.25" customHeight="1" x14ac:dyDescent="0.2">
      <c r="A18" s="24" t="s">
        <v>6</v>
      </c>
      <c r="B18" s="3">
        <f>B16*B17</f>
        <v>0</v>
      </c>
      <c r="C18" s="3">
        <f t="shared" ref="C18:S18" si="3">C16*C17</f>
        <v>0</v>
      </c>
      <c r="D18" s="3">
        <f t="shared" si="3"/>
        <v>0</v>
      </c>
      <c r="E18" s="3">
        <f t="shared" si="3"/>
        <v>0</v>
      </c>
      <c r="F18" s="3">
        <f t="shared" si="3"/>
        <v>0</v>
      </c>
      <c r="G18" s="3">
        <f t="shared" si="3"/>
        <v>0</v>
      </c>
      <c r="H18" s="3">
        <f t="shared" si="3"/>
        <v>0</v>
      </c>
      <c r="I18" s="3">
        <f t="shared" si="3"/>
        <v>0</v>
      </c>
      <c r="J18" s="3">
        <f t="shared" si="3"/>
        <v>0</v>
      </c>
      <c r="K18" s="3">
        <f t="shared" si="3"/>
        <v>0</v>
      </c>
      <c r="L18" s="3">
        <f t="shared" si="3"/>
        <v>0</v>
      </c>
      <c r="M18" s="3">
        <f t="shared" si="3"/>
        <v>0</v>
      </c>
      <c r="N18" s="26">
        <f>SUM(B18:M18)</f>
        <v>0</v>
      </c>
      <c r="O18" s="9"/>
      <c r="P18" s="4">
        <f>P16*P17</f>
        <v>0</v>
      </c>
      <c r="Q18" s="3">
        <f t="shared" si="3"/>
        <v>0</v>
      </c>
      <c r="R18" s="3">
        <f t="shared" si="3"/>
        <v>0</v>
      </c>
      <c r="S18" s="3">
        <f t="shared" si="3"/>
        <v>0</v>
      </c>
    </row>
    <row r="19" spans="1:19" ht="11.25" customHeight="1" x14ac:dyDescent="0.2">
      <c r="A19" s="2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9"/>
      <c r="O19" s="9"/>
      <c r="P19" s="4"/>
      <c r="Q19" s="20"/>
      <c r="R19" s="9"/>
      <c r="S19" s="18"/>
    </row>
    <row r="20" spans="1:19" ht="11.25" customHeight="1" x14ac:dyDescent="0.2">
      <c r="A20" s="8" t="s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8">
        <f>SUM(B20:M20)</f>
        <v>0</v>
      </c>
      <c r="O20" s="16"/>
      <c r="P20" s="7"/>
      <c r="Q20" s="7"/>
      <c r="R20" s="7"/>
      <c r="S20" s="7"/>
    </row>
    <row r="21" spans="1:19" ht="11.25" customHeight="1" x14ac:dyDescent="0.2">
      <c r="A21" s="8" t="s">
        <v>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9"/>
      <c r="P21" s="36"/>
      <c r="Q21" s="36"/>
      <c r="R21" s="36"/>
      <c r="S21" s="36"/>
    </row>
    <row r="22" spans="1:19" ht="11.25" customHeight="1" x14ac:dyDescent="0.2">
      <c r="A22" s="24" t="s">
        <v>8</v>
      </c>
      <c r="B22" s="3">
        <f>B20*B21</f>
        <v>0</v>
      </c>
      <c r="C22" s="3">
        <f t="shared" ref="C22:S22" si="4">C20*C21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  <c r="J22" s="3">
        <f t="shared" si="4"/>
        <v>0</v>
      </c>
      <c r="K22" s="3">
        <f t="shared" si="4"/>
        <v>0</v>
      </c>
      <c r="L22" s="3">
        <f t="shared" si="4"/>
        <v>0</v>
      </c>
      <c r="M22" s="3">
        <f t="shared" si="4"/>
        <v>0</v>
      </c>
      <c r="N22" s="26">
        <f>SUM(B22:M22)</f>
        <v>0</v>
      </c>
      <c r="O22" s="9"/>
      <c r="P22" s="4">
        <f>P20*P21</f>
        <v>0</v>
      </c>
      <c r="Q22" s="3">
        <f t="shared" si="4"/>
        <v>0</v>
      </c>
      <c r="R22" s="3">
        <f t="shared" si="4"/>
        <v>0</v>
      </c>
      <c r="S22" s="3">
        <f t="shared" si="4"/>
        <v>0</v>
      </c>
    </row>
    <row r="23" spans="1:19" ht="11.25" customHeight="1" x14ac:dyDescent="0.2">
      <c r="A23" s="2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29"/>
      <c r="O23" s="9"/>
      <c r="P23" s="4"/>
      <c r="Q23" s="20"/>
      <c r="R23" s="9"/>
      <c r="S23" s="18"/>
    </row>
    <row r="24" spans="1:19" ht="11.25" customHeight="1" x14ac:dyDescent="0.2">
      <c r="A24" s="8" t="s">
        <v>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8">
        <f>SUM(B24:M24)</f>
        <v>0</v>
      </c>
      <c r="O24" s="16"/>
      <c r="P24" s="7"/>
      <c r="Q24" s="7"/>
      <c r="R24" s="7"/>
      <c r="S24" s="7"/>
    </row>
    <row r="25" spans="1:19" ht="11.25" customHeight="1" x14ac:dyDescent="0.2">
      <c r="A25" s="8" t="s">
        <v>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  <c r="O25" s="9"/>
      <c r="P25" s="36"/>
      <c r="Q25" s="36"/>
      <c r="R25" s="36"/>
      <c r="S25" s="36"/>
    </row>
    <row r="26" spans="1:19" ht="11.25" customHeight="1" x14ac:dyDescent="0.2">
      <c r="A26" s="24" t="s">
        <v>10</v>
      </c>
      <c r="B26" s="3">
        <f>B24*B25</f>
        <v>0</v>
      </c>
      <c r="C26" s="3">
        <f t="shared" ref="C26:S26" si="5">C24*C25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  <c r="J26" s="3">
        <f t="shared" si="5"/>
        <v>0</v>
      </c>
      <c r="K26" s="3">
        <f t="shared" si="5"/>
        <v>0</v>
      </c>
      <c r="L26" s="3">
        <f t="shared" si="5"/>
        <v>0</v>
      </c>
      <c r="M26" s="3">
        <f t="shared" si="5"/>
        <v>0</v>
      </c>
      <c r="N26" s="26">
        <f>SUM(B26:M26)</f>
        <v>0</v>
      </c>
      <c r="O26" s="9"/>
      <c r="P26" s="4">
        <f>P24*P25</f>
        <v>0</v>
      </c>
      <c r="Q26" s="3">
        <f t="shared" si="5"/>
        <v>0</v>
      </c>
      <c r="R26" s="3">
        <f t="shared" si="5"/>
        <v>0</v>
      </c>
      <c r="S26" s="3">
        <f t="shared" si="5"/>
        <v>0</v>
      </c>
    </row>
    <row r="27" spans="1:19" ht="11.25" customHeight="1" x14ac:dyDescent="0.2">
      <c r="A27" s="2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29"/>
      <c r="O27" s="9"/>
      <c r="P27" s="4"/>
      <c r="Q27" s="20"/>
      <c r="R27" s="9"/>
      <c r="S27" s="18"/>
    </row>
    <row r="28" spans="1:19" ht="11.25" customHeight="1" x14ac:dyDescent="0.2">
      <c r="A28" s="8" t="s">
        <v>11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8">
        <f>SUM(B28:M28)</f>
        <v>0</v>
      </c>
      <c r="O28" s="16"/>
      <c r="P28" s="7"/>
      <c r="Q28" s="7"/>
      <c r="R28" s="7"/>
      <c r="S28" s="7"/>
    </row>
    <row r="29" spans="1:19" ht="11.25" customHeight="1" x14ac:dyDescent="0.2">
      <c r="A29" s="8" t="s">
        <v>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9"/>
      <c r="P29" s="36"/>
      <c r="Q29" s="36"/>
      <c r="R29" s="36"/>
      <c r="S29" s="36"/>
    </row>
    <row r="30" spans="1:19" ht="11.25" customHeight="1" x14ac:dyDescent="0.2">
      <c r="A30" s="24" t="s">
        <v>12</v>
      </c>
      <c r="B30" s="3">
        <f>B28*B29</f>
        <v>0</v>
      </c>
      <c r="C30" s="3">
        <f t="shared" ref="C30:S30" si="6">C28*C29</f>
        <v>0</v>
      </c>
      <c r="D30" s="3">
        <f t="shared" si="6"/>
        <v>0</v>
      </c>
      <c r="E30" s="3">
        <f t="shared" si="6"/>
        <v>0</v>
      </c>
      <c r="F30" s="3">
        <f t="shared" si="6"/>
        <v>0</v>
      </c>
      <c r="G30" s="3">
        <f t="shared" si="6"/>
        <v>0</v>
      </c>
      <c r="H30" s="3">
        <f t="shared" si="6"/>
        <v>0</v>
      </c>
      <c r="I30" s="3">
        <f t="shared" si="6"/>
        <v>0</v>
      </c>
      <c r="J30" s="3">
        <f t="shared" si="6"/>
        <v>0</v>
      </c>
      <c r="K30" s="3">
        <f t="shared" si="6"/>
        <v>0</v>
      </c>
      <c r="L30" s="3">
        <f t="shared" si="6"/>
        <v>0</v>
      </c>
      <c r="M30" s="3">
        <f t="shared" si="6"/>
        <v>0</v>
      </c>
      <c r="N30" s="26">
        <f>SUM(B30:M30)</f>
        <v>0</v>
      </c>
      <c r="O30" s="9"/>
      <c r="P30" s="4">
        <f>P28*P29</f>
        <v>0</v>
      </c>
      <c r="Q30" s="3">
        <f t="shared" si="6"/>
        <v>0</v>
      </c>
      <c r="R30" s="3">
        <f t="shared" si="6"/>
        <v>0</v>
      </c>
      <c r="S30" s="3">
        <f t="shared" si="6"/>
        <v>0</v>
      </c>
    </row>
    <row r="31" spans="1:19" ht="11.25" customHeight="1" x14ac:dyDescent="0.2">
      <c r="A31" s="2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9"/>
      <c r="O31" s="9"/>
      <c r="P31" s="4"/>
      <c r="Q31" s="20"/>
      <c r="R31" s="9"/>
      <c r="S31" s="18"/>
    </row>
    <row r="32" spans="1:19" ht="11.25" customHeight="1" x14ac:dyDescent="0.2">
      <c r="A32" s="8" t="s">
        <v>14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8">
        <f>SUM(B32:M32)</f>
        <v>0</v>
      </c>
      <c r="O32" s="16"/>
      <c r="P32" s="7"/>
      <c r="Q32" s="7"/>
      <c r="R32" s="7"/>
      <c r="S32" s="7"/>
    </row>
    <row r="33" spans="1:19" ht="11.25" customHeight="1" x14ac:dyDescent="0.2">
      <c r="A33" s="8" t="s">
        <v>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9"/>
      <c r="P33" s="36"/>
      <c r="Q33" s="36"/>
      <c r="R33" s="36"/>
      <c r="S33" s="36"/>
    </row>
    <row r="34" spans="1:19" ht="11.25" customHeight="1" x14ac:dyDescent="0.2">
      <c r="A34" s="24" t="s">
        <v>15</v>
      </c>
      <c r="B34" s="3">
        <f t="shared" ref="B34:M34" si="7">B32*B33</f>
        <v>0</v>
      </c>
      <c r="C34" s="3">
        <f t="shared" si="7"/>
        <v>0</v>
      </c>
      <c r="D34" s="3">
        <f t="shared" si="7"/>
        <v>0</v>
      </c>
      <c r="E34" s="3">
        <f t="shared" si="7"/>
        <v>0</v>
      </c>
      <c r="F34" s="3">
        <f t="shared" si="7"/>
        <v>0</v>
      </c>
      <c r="G34" s="3">
        <f t="shared" si="7"/>
        <v>0</v>
      </c>
      <c r="H34" s="3">
        <f t="shared" si="7"/>
        <v>0</v>
      </c>
      <c r="I34" s="3">
        <f t="shared" si="7"/>
        <v>0</v>
      </c>
      <c r="J34" s="3">
        <f t="shared" si="7"/>
        <v>0</v>
      </c>
      <c r="K34" s="3">
        <f t="shared" si="7"/>
        <v>0</v>
      </c>
      <c r="L34" s="3">
        <f t="shared" si="7"/>
        <v>0</v>
      </c>
      <c r="M34" s="3">
        <f t="shared" si="7"/>
        <v>0</v>
      </c>
      <c r="N34" s="26">
        <f>SUM(B34:M34)</f>
        <v>0</v>
      </c>
      <c r="O34" s="9"/>
      <c r="P34" s="4">
        <f>P32*P33</f>
        <v>0</v>
      </c>
      <c r="Q34" s="3">
        <f>Q32*Q33</f>
        <v>0</v>
      </c>
      <c r="R34" s="3">
        <f>R32*R33</f>
        <v>0</v>
      </c>
      <c r="S34" s="3">
        <f>S32*S33</f>
        <v>0</v>
      </c>
    </row>
    <row r="35" spans="1:19" ht="11.25" customHeight="1" x14ac:dyDescent="0.2">
      <c r="A35" s="2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30"/>
      <c r="O35" s="10"/>
      <c r="P35" s="40"/>
      <c r="Q35" s="21"/>
      <c r="R35" s="10"/>
      <c r="S35" s="19"/>
    </row>
    <row r="36" spans="1:19" s="11" customFormat="1" ht="11.25" customHeight="1" x14ac:dyDescent="0.2">
      <c r="A36" s="41" t="s">
        <v>20</v>
      </c>
      <c r="B36" s="5">
        <f>(B10+B14+B18+B22+B26+B30+B34)</f>
        <v>0</v>
      </c>
      <c r="C36" s="5">
        <f t="shared" ref="C36:S36" si="8">(C10+C14+C18+C22+C26+C30+C34)</f>
        <v>0</v>
      </c>
      <c r="D36" s="5">
        <f t="shared" si="8"/>
        <v>0</v>
      </c>
      <c r="E36" s="5">
        <f t="shared" si="8"/>
        <v>0</v>
      </c>
      <c r="F36" s="5">
        <f t="shared" si="8"/>
        <v>0</v>
      </c>
      <c r="G36" s="5">
        <f t="shared" si="8"/>
        <v>0</v>
      </c>
      <c r="H36" s="5">
        <f t="shared" si="8"/>
        <v>0</v>
      </c>
      <c r="I36" s="5">
        <f t="shared" si="8"/>
        <v>0</v>
      </c>
      <c r="J36" s="5">
        <f t="shared" si="8"/>
        <v>0</v>
      </c>
      <c r="K36" s="5">
        <f t="shared" si="8"/>
        <v>0</v>
      </c>
      <c r="L36" s="5">
        <f t="shared" si="8"/>
        <v>0</v>
      </c>
      <c r="M36" s="5">
        <f t="shared" si="8"/>
        <v>0</v>
      </c>
      <c r="N36" s="28">
        <f>SUM(B36:M36)</f>
        <v>0</v>
      </c>
      <c r="O36" s="9"/>
      <c r="P36" s="4">
        <f>(P10+P14+P18+P22+P26+P30+P34)</f>
        <v>0</v>
      </c>
      <c r="Q36" s="4">
        <f t="shared" si="8"/>
        <v>0</v>
      </c>
      <c r="R36" s="5">
        <f t="shared" si="8"/>
        <v>0</v>
      </c>
      <c r="S36" s="5">
        <f t="shared" si="8"/>
        <v>0</v>
      </c>
    </row>
    <row r="37" spans="1:1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1"/>
      <c r="O37" s="2"/>
      <c r="P37" s="2"/>
      <c r="Q37" s="2"/>
      <c r="R37" s="2"/>
      <c r="S37" s="2"/>
    </row>
  </sheetData>
  <phoneticPr fontId="5" type="noConversion"/>
  <pageMargins left="0" right="0" top="1" bottom="1" header="0.5" footer="0.5"/>
  <pageSetup scale="8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5"/>
  <sheetViews>
    <sheetView workbookViewId="0">
      <selection activeCell="A2" sqref="A2"/>
    </sheetView>
  </sheetViews>
  <sheetFormatPr defaultRowHeight="12.75" x14ac:dyDescent="0.2"/>
  <cols>
    <col min="1" max="1" width="9.140625" customWidth="1"/>
    <col min="2" max="2" width="25" customWidth="1"/>
    <col min="27" max="27" width="15.85546875" customWidth="1"/>
  </cols>
  <sheetData>
    <row r="1" spans="1:30" ht="19.5" x14ac:dyDescent="0.25">
      <c r="A1" s="94" t="s">
        <v>41</v>
      </c>
      <c r="B1" s="43"/>
      <c r="C1" s="43"/>
      <c r="D1" s="49"/>
      <c r="E1" s="43"/>
      <c r="F1" s="49"/>
      <c r="G1" s="43"/>
      <c r="H1" s="49"/>
      <c r="I1" s="43"/>
      <c r="J1" s="49"/>
      <c r="K1" s="43"/>
      <c r="L1" s="49"/>
      <c r="M1" s="43"/>
      <c r="N1" s="49"/>
      <c r="O1" s="43"/>
      <c r="P1" s="49"/>
      <c r="Q1" s="43"/>
      <c r="R1" s="49"/>
      <c r="S1" s="43"/>
      <c r="T1" s="49"/>
      <c r="U1" s="43"/>
      <c r="V1" s="49"/>
      <c r="W1" s="43"/>
      <c r="X1" s="49"/>
      <c r="Y1" s="43"/>
      <c r="Z1" s="49"/>
      <c r="AA1" s="43"/>
      <c r="AB1" s="49"/>
      <c r="AC1" s="43"/>
      <c r="AD1" s="43"/>
    </row>
    <row r="2" spans="1:30" ht="15" x14ac:dyDescent="0.2">
      <c r="A2" s="13"/>
      <c r="B2" s="43"/>
      <c r="C2" s="43"/>
      <c r="D2" s="49"/>
      <c r="E2" s="43"/>
      <c r="F2" s="49"/>
      <c r="G2" s="43"/>
      <c r="H2" s="49"/>
      <c r="I2" s="43"/>
      <c r="J2" s="49"/>
      <c r="K2" s="43"/>
      <c r="L2" s="49"/>
      <c r="M2" s="43"/>
      <c r="N2" s="49"/>
      <c r="O2" s="43"/>
      <c r="P2" s="49"/>
      <c r="Q2" s="43"/>
      <c r="R2" s="49"/>
      <c r="S2" s="43"/>
      <c r="T2" s="49"/>
      <c r="U2" s="43"/>
      <c r="V2" s="49"/>
      <c r="W2" s="43"/>
      <c r="X2" s="49"/>
      <c r="Y2" s="43"/>
      <c r="Z2" s="49"/>
      <c r="AA2" s="43"/>
      <c r="AB2" s="49"/>
      <c r="AC2" s="43"/>
      <c r="AD2" s="43"/>
    </row>
    <row r="3" spans="1:30" x14ac:dyDescent="0.2">
      <c r="A3" s="43"/>
      <c r="B3" s="43"/>
      <c r="C3" s="43"/>
      <c r="D3" s="49"/>
      <c r="E3" s="43"/>
      <c r="F3" s="49"/>
      <c r="G3" s="43"/>
      <c r="H3" s="49"/>
      <c r="I3" s="43"/>
      <c r="J3" s="49"/>
      <c r="K3" s="43"/>
      <c r="L3" s="49"/>
      <c r="M3" s="43"/>
      <c r="N3" s="49"/>
      <c r="O3" s="43"/>
      <c r="P3" s="49"/>
      <c r="Q3" s="43"/>
      <c r="R3" s="49"/>
      <c r="S3" s="43"/>
      <c r="T3" s="49"/>
      <c r="U3" s="43"/>
      <c r="V3" s="49"/>
      <c r="W3" s="43"/>
      <c r="X3" s="49"/>
      <c r="Y3" s="43"/>
      <c r="Z3" s="49"/>
      <c r="AA3" s="43"/>
      <c r="AB3" s="49"/>
      <c r="AC3" s="43"/>
      <c r="AD3" s="43"/>
    </row>
    <row r="4" spans="1:30" x14ac:dyDescent="0.2">
      <c r="A4" s="50" t="s">
        <v>19</v>
      </c>
      <c r="B4" s="43"/>
      <c r="C4" s="43"/>
      <c r="D4" s="49"/>
      <c r="E4" s="51">
        <v>44927</v>
      </c>
      <c r="F4" s="49"/>
      <c r="G4" s="43"/>
      <c r="H4" s="49"/>
      <c r="I4" s="43"/>
      <c r="J4" s="49"/>
      <c r="K4" s="43"/>
      <c r="L4" s="49"/>
      <c r="M4" s="43"/>
      <c r="N4" s="49"/>
      <c r="O4" s="43"/>
      <c r="P4" s="49"/>
      <c r="Q4" s="43"/>
      <c r="R4" s="49"/>
      <c r="S4" s="43"/>
      <c r="T4" s="49"/>
      <c r="U4" s="43"/>
      <c r="V4" s="49"/>
      <c r="W4" s="43"/>
      <c r="X4" s="49"/>
      <c r="Y4" s="43"/>
      <c r="Z4" s="49"/>
      <c r="AA4" s="43"/>
      <c r="AB4" s="49"/>
      <c r="AC4" s="43"/>
      <c r="AD4" s="43"/>
    </row>
    <row r="5" spans="1:30" x14ac:dyDescent="0.2">
      <c r="A5" s="43"/>
      <c r="B5" s="43"/>
      <c r="C5" s="43"/>
      <c r="D5" s="49"/>
      <c r="E5" s="43"/>
      <c r="F5" s="49"/>
      <c r="G5" s="43"/>
      <c r="H5" s="49"/>
      <c r="I5" s="43"/>
      <c r="J5" s="49"/>
      <c r="K5" s="43"/>
      <c r="L5" s="49"/>
      <c r="M5" s="43"/>
      <c r="N5" s="49"/>
      <c r="O5" s="43"/>
      <c r="P5" s="49"/>
      <c r="Q5" s="43"/>
      <c r="R5" s="49"/>
      <c r="S5" s="43"/>
      <c r="T5" s="49"/>
      <c r="U5" s="43"/>
      <c r="V5" s="49"/>
      <c r="W5" s="43"/>
      <c r="X5" s="49"/>
      <c r="Y5" s="43"/>
      <c r="Z5" s="49"/>
      <c r="AA5" s="43"/>
      <c r="AB5" s="49"/>
      <c r="AC5" s="43"/>
      <c r="AD5" s="43"/>
    </row>
    <row r="6" spans="1:30" x14ac:dyDescent="0.2">
      <c r="A6" s="52"/>
      <c r="B6" s="93" t="s">
        <v>78</v>
      </c>
      <c r="C6" s="54">
        <f>E4</f>
        <v>44927</v>
      </c>
      <c r="D6" s="55" t="s">
        <v>42</v>
      </c>
      <c r="E6" s="56">
        <f>DATE(YEAR(E4),MONTH(E4)+1,1)</f>
        <v>44958</v>
      </c>
      <c r="F6" s="53" t="s">
        <v>43</v>
      </c>
      <c r="G6" s="56">
        <f>DATE(YEAR(E6),MONTH(E6)+1,1)</f>
        <v>44986</v>
      </c>
      <c r="H6" s="53" t="s">
        <v>43</v>
      </c>
      <c r="I6" s="56">
        <f>DATE(YEAR(G6),MONTH(G6)+1,1)</f>
        <v>45017</v>
      </c>
      <c r="J6" s="53" t="s">
        <v>43</v>
      </c>
      <c r="K6" s="56">
        <f>DATE(YEAR(I6),MONTH(I6)+1,1)</f>
        <v>45047</v>
      </c>
      <c r="L6" s="53" t="s">
        <v>43</v>
      </c>
      <c r="M6" s="56">
        <f>DATE(YEAR(K6),MONTH(K6)+1,1)</f>
        <v>45078</v>
      </c>
      <c r="N6" s="53" t="s">
        <v>43</v>
      </c>
      <c r="O6" s="56">
        <f>DATE(YEAR(M6),MONTH(M6)+1,1)</f>
        <v>45108</v>
      </c>
      <c r="P6" s="53" t="s">
        <v>43</v>
      </c>
      <c r="Q6" s="56">
        <f>DATE(YEAR(O6),MONTH(O6)+1,1)</f>
        <v>45139</v>
      </c>
      <c r="R6" s="53" t="s">
        <v>43</v>
      </c>
      <c r="S6" s="56">
        <f>DATE(YEAR(Q6),MONTH(Q6)+1,1)</f>
        <v>45170</v>
      </c>
      <c r="T6" s="53" t="s">
        <v>43</v>
      </c>
      <c r="U6" s="56">
        <f>DATE(YEAR(S6),MONTH(S6)+1,1)</f>
        <v>45200</v>
      </c>
      <c r="V6" s="53" t="s">
        <v>43</v>
      </c>
      <c r="W6" s="56">
        <f>DATE(YEAR(U6),MONTH(U6)+1,1)</f>
        <v>45231</v>
      </c>
      <c r="X6" s="53" t="s">
        <v>43</v>
      </c>
      <c r="Y6" s="56">
        <f>DATE(YEAR(W6),MONTH(W6)+1,1)</f>
        <v>45261</v>
      </c>
      <c r="Z6" s="57" t="s">
        <v>43</v>
      </c>
      <c r="AA6" s="53" t="s">
        <v>44</v>
      </c>
      <c r="AB6" s="55" t="s">
        <v>45</v>
      </c>
      <c r="AC6" s="52"/>
      <c r="AD6" s="52"/>
    </row>
    <row r="7" spans="1:30" x14ac:dyDescent="0.2">
      <c r="A7" s="58" t="s">
        <v>46</v>
      </c>
      <c r="B7" s="59"/>
      <c r="C7" s="59"/>
      <c r="D7" s="60"/>
      <c r="E7" s="59"/>
      <c r="F7" s="60"/>
      <c r="G7" s="59"/>
      <c r="H7" s="60"/>
      <c r="I7" s="59"/>
      <c r="J7" s="60"/>
      <c r="K7" s="59"/>
      <c r="L7" s="60"/>
      <c r="M7" s="59"/>
      <c r="N7" s="60"/>
      <c r="O7" s="59"/>
      <c r="P7" s="60"/>
      <c r="Q7" s="59"/>
      <c r="R7" s="60"/>
      <c r="S7" s="59"/>
      <c r="T7" s="60"/>
      <c r="U7" s="59"/>
      <c r="V7" s="60"/>
      <c r="W7" s="59"/>
      <c r="X7" s="60"/>
      <c r="Y7" s="59"/>
      <c r="Z7" s="60"/>
      <c r="AA7" s="59"/>
      <c r="AB7" s="61"/>
      <c r="AC7" s="62"/>
      <c r="AD7" s="62"/>
    </row>
    <row r="8" spans="1:30" ht="24" x14ac:dyDescent="0.2">
      <c r="A8" s="63" t="s">
        <v>47</v>
      </c>
      <c r="B8" s="64"/>
      <c r="C8" s="65">
        <v>0</v>
      </c>
      <c r="D8" s="66" t="str">
        <f t="shared" ref="D8:D14" si="0">IF($C$15=0,"-",(C8*100)/$C$15)</f>
        <v>-</v>
      </c>
      <c r="E8" s="65"/>
      <c r="F8" s="66" t="str">
        <f>IF(E$15=0,"-",(E8*100)/E$15)</f>
        <v>-</v>
      </c>
      <c r="G8" s="65"/>
      <c r="H8" s="66" t="str">
        <f>IF(G$15=0,"-",(G8*100)/G$15)</f>
        <v>-</v>
      </c>
      <c r="I8" s="65"/>
      <c r="J8" s="66" t="str">
        <f>IF(I$15=0,"-",(I8*100)/I$15)</f>
        <v>-</v>
      </c>
      <c r="K8" s="65"/>
      <c r="L8" s="66" t="str">
        <f>IF(K$15=0,"-",(K8*100)/K$15)</f>
        <v>-</v>
      </c>
      <c r="M8" s="65"/>
      <c r="N8" s="66" t="str">
        <f>IF(M$15=0,"-",(M8*100)/M$15)</f>
        <v>-</v>
      </c>
      <c r="O8" s="65"/>
      <c r="P8" s="66" t="str">
        <f>IF(O$15=0,"-",(O8*100)/O$15)</f>
        <v>-</v>
      </c>
      <c r="Q8" s="65"/>
      <c r="R8" s="66" t="str">
        <f>IF(Q$15=0,"-",(Q8*100)/Q$15)</f>
        <v>-</v>
      </c>
      <c r="S8" s="65"/>
      <c r="T8" s="66" t="str">
        <f>IF(S$15=0,"-",(S8*100)/S$15)</f>
        <v>-</v>
      </c>
      <c r="U8" s="65"/>
      <c r="V8" s="66" t="str">
        <f>IF(U$15=0,"-",(U8*100)/U$15)</f>
        <v>-</v>
      </c>
      <c r="W8" s="65"/>
      <c r="X8" s="66" t="str">
        <f>IF(W$15=0,"-",(W8*100)/W$15)</f>
        <v>-</v>
      </c>
      <c r="Y8" s="65"/>
      <c r="Z8" s="66" t="str">
        <f>IF(Y$15=0,"-",(Y8*100)/Y$15)</f>
        <v>-</v>
      </c>
      <c r="AA8" s="65">
        <f>SUM(Y8,W8,U8,S8,Q8,O8,M8,K8,I8,G8,E8,C8)</f>
        <v>0</v>
      </c>
      <c r="AB8" s="66" t="str">
        <f>IF(AA$15=0,"-",(AA8*100)/AA$15)</f>
        <v>-</v>
      </c>
      <c r="AC8" s="62"/>
      <c r="AD8" s="62"/>
    </row>
    <row r="9" spans="1:30" ht="24" x14ac:dyDescent="0.2">
      <c r="A9" s="67" t="s">
        <v>48</v>
      </c>
      <c r="B9" s="68"/>
      <c r="C9" s="69"/>
      <c r="D9" s="66" t="str">
        <f t="shared" si="0"/>
        <v>-</v>
      </c>
      <c r="E9" s="69"/>
      <c r="F9" s="66" t="str">
        <f t="shared" ref="F9:F14" si="1">IF(E$15=0,"-",(E9*100)/E$15)</f>
        <v>-</v>
      </c>
      <c r="G9" s="65"/>
      <c r="H9" s="66" t="str">
        <f t="shared" ref="H9:H14" si="2">IF(G$15=0,"-",(G9*100)/G$15)</f>
        <v>-</v>
      </c>
      <c r="I9" s="69"/>
      <c r="J9" s="66" t="str">
        <f t="shared" ref="J9:J14" si="3">IF(I$15=0,"-",(I9*100)/I$15)</f>
        <v>-</v>
      </c>
      <c r="K9" s="69"/>
      <c r="L9" s="66" t="str">
        <f t="shared" ref="L9:L14" si="4">IF(K$15=0,"-",(K9*100)/K$15)</f>
        <v>-</v>
      </c>
      <c r="M9" s="69"/>
      <c r="N9" s="66" t="str">
        <f t="shared" ref="N9:N14" si="5">IF(M$15=0,"-",(M9*100)/M$15)</f>
        <v>-</v>
      </c>
      <c r="O9" s="69"/>
      <c r="P9" s="66" t="str">
        <f t="shared" ref="P9:P14" si="6">IF(O$15=0,"-",(O9*100)/O$15)</f>
        <v>-</v>
      </c>
      <c r="Q9" s="69"/>
      <c r="R9" s="66" t="str">
        <f t="shared" ref="R9:R14" si="7">IF(Q$15=0,"-",(Q9*100)/Q$15)</f>
        <v>-</v>
      </c>
      <c r="S9" s="69"/>
      <c r="T9" s="66" t="str">
        <f t="shared" ref="T9:T14" si="8">IF(S$15=0,"-",(S9*100)/S$15)</f>
        <v>-</v>
      </c>
      <c r="U9" s="69"/>
      <c r="V9" s="66" t="str">
        <f t="shared" ref="V9:V14" si="9">IF(U$15=0,"-",(U9*100)/U$15)</f>
        <v>-</v>
      </c>
      <c r="W9" s="69"/>
      <c r="X9" s="66" t="str">
        <f t="shared" ref="X9:X14" si="10">IF(W$15=0,"-",(W9*100)/W$15)</f>
        <v>-</v>
      </c>
      <c r="Y9" s="69"/>
      <c r="Z9" s="66" t="str">
        <f t="shared" ref="Z9:Z14" si="11">IF(Y$15=0,"-",(Y9*100)/Y$15)</f>
        <v>-</v>
      </c>
      <c r="AA9" s="65">
        <f t="shared" ref="AA9:AA14" si="12">SUM(Y9,W9,U9,S9,Q9,O9,M9,K9,I9,G9,E9,C9)</f>
        <v>0</v>
      </c>
      <c r="AB9" s="66" t="str">
        <f t="shared" ref="AB9:AB14" si="13">IF(AA$15=0,"-",(AA9*100)/AA$15)</f>
        <v>-</v>
      </c>
      <c r="AC9" s="62"/>
      <c r="AD9" s="62"/>
    </row>
    <row r="10" spans="1:30" ht="24" x14ac:dyDescent="0.2">
      <c r="A10" s="67" t="s">
        <v>49</v>
      </c>
      <c r="B10" s="68"/>
      <c r="C10" s="69"/>
      <c r="D10" s="66" t="str">
        <f t="shared" si="0"/>
        <v>-</v>
      </c>
      <c r="E10" s="69"/>
      <c r="F10" s="66" t="str">
        <f t="shared" si="1"/>
        <v>-</v>
      </c>
      <c r="G10" s="65"/>
      <c r="H10" s="66" t="str">
        <f t="shared" si="2"/>
        <v>-</v>
      </c>
      <c r="I10" s="69"/>
      <c r="J10" s="66" t="str">
        <f t="shared" si="3"/>
        <v>-</v>
      </c>
      <c r="K10" s="69"/>
      <c r="L10" s="66" t="str">
        <f t="shared" si="4"/>
        <v>-</v>
      </c>
      <c r="M10" s="69"/>
      <c r="N10" s="66" t="str">
        <f t="shared" si="5"/>
        <v>-</v>
      </c>
      <c r="O10" s="69"/>
      <c r="P10" s="66" t="str">
        <f t="shared" si="6"/>
        <v>-</v>
      </c>
      <c r="Q10" s="69"/>
      <c r="R10" s="66" t="str">
        <f t="shared" si="7"/>
        <v>-</v>
      </c>
      <c r="S10" s="69"/>
      <c r="T10" s="66" t="str">
        <f t="shared" si="8"/>
        <v>-</v>
      </c>
      <c r="U10" s="69"/>
      <c r="V10" s="66" t="str">
        <f t="shared" si="9"/>
        <v>-</v>
      </c>
      <c r="W10" s="69"/>
      <c r="X10" s="66" t="str">
        <f t="shared" si="10"/>
        <v>-</v>
      </c>
      <c r="Y10" s="69"/>
      <c r="Z10" s="66" t="str">
        <f t="shared" si="11"/>
        <v>-</v>
      </c>
      <c r="AA10" s="65">
        <f t="shared" si="12"/>
        <v>0</v>
      </c>
      <c r="AB10" s="66" t="str">
        <f t="shared" si="13"/>
        <v>-</v>
      </c>
      <c r="AC10" s="62"/>
      <c r="AD10" s="62"/>
    </row>
    <row r="11" spans="1:30" ht="24" x14ac:dyDescent="0.2">
      <c r="A11" s="67" t="s">
        <v>50</v>
      </c>
      <c r="B11" s="68"/>
      <c r="C11" s="69"/>
      <c r="D11" s="66" t="str">
        <f t="shared" si="0"/>
        <v>-</v>
      </c>
      <c r="E11" s="69"/>
      <c r="F11" s="66" t="str">
        <f t="shared" si="1"/>
        <v>-</v>
      </c>
      <c r="G11" s="65"/>
      <c r="H11" s="66" t="str">
        <f t="shared" si="2"/>
        <v>-</v>
      </c>
      <c r="I11" s="69"/>
      <c r="J11" s="66" t="str">
        <f t="shared" si="3"/>
        <v>-</v>
      </c>
      <c r="K11" s="69"/>
      <c r="L11" s="66" t="str">
        <f t="shared" si="4"/>
        <v>-</v>
      </c>
      <c r="M11" s="69"/>
      <c r="N11" s="66" t="str">
        <f t="shared" si="5"/>
        <v>-</v>
      </c>
      <c r="O11" s="69"/>
      <c r="P11" s="66" t="str">
        <f t="shared" si="6"/>
        <v>-</v>
      </c>
      <c r="Q11" s="69"/>
      <c r="R11" s="66" t="str">
        <f t="shared" si="7"/>
        <v>-</v>
      </c>
      <c r="S11" s="69"/>
      <c r="T11" s="66" t="str">
        <f t="shared" si="8"/>
        <v>-</v>
      </c>
      <c r="U11" s="69"/>
      <c r="V11" s="66" t="str">
        <f t="shared" si="9"/>
        <v>-</v>
      </c>
      <c r="W11" s="69"/>
      <c r="X11" s="66" t="str">
        <f t="shared" si="10"/>
        <v>-</v>
      </c>
      <c r="Y11" s="69"/>
      <c r="Z11" s="66" t="str">
        <f t="shared" si="11"/>
        <v>-</v>
      </c>
      <c r="AA11" s="65">
        <f t="shared" si="12"/>
        <v>0</v>
      </c>
      <c r="AB11" s="66" t="str">
        <f t="shared" si="13"/>
        <v>-</v>
      </c>
      <c r="AC11" s="62"/>
      <c r="AD11" s="62"/>
    </row>
    <row r="12" spans="1:30" ht="24" x14ac:dyDescent="0.2">
      <c r="A12" s="67" t="s">
        <v>51</v>
      </c>
      <c r="B12" s="68"/>
      <c r="C12" s="69"/>
      <c r="D12" s="66" t="str">
        <f t="shared" si="0"/>
        <v>-</v>
      </c>
      <c r="E12" s="69"/>
      <c r="F12" s="66" t="str">
        <f t="shared" si="1"/>
        <v>-</v>
      </c>
      <c r="G12" s="65"/>
      <c r="H12" s="66" t="str">
        <f t="shared" si="2"/>
        <v>-</v>
      </c>
      <c r="I12" s="69"/>
      <c r="J12" s="66" t="str">
        <f t="shared" si="3"/>
        <v>-</v>
      </c>
      <c r="K12" s="69"/>
      <c r="L12" s="66" t="str">
        <f t="shared" si="4"/>
        <v>-</v>
      </c>
      <c r="M12" s="69"/>
      <c r="N12" s="66" t="str">
        <f t="shared" si="5"/>
        <v>-</v>
      </c>
      <c r="O12" s="69"/>
      <c r="P12" s="66" t="str">
        <f t="shared" si="6"/>
        <v>-</v>
      </c>
      <c r="Q12" s="69"/>
      <c r="R12" s="66" t="str">
        <f t="shared" si="7"/>
        <v>-</v>
      </c>
      <c r="S12" s="69"/>
      <c r="T12" s="66" t="str">
        <f t="shared" si="8"/>
        <v>-</v>
      </c>
      <c r="U12" s="69"/>
      <c r="V12" s="66" t="str">
        <f t="shared" si="9"/>
        <v>-</v>
      </c>
      <c r="W12" s="69"/>
      <c r="X12" s="66" t="str">
        <f t="shared" si="10"/>
        <v>-</v>
      </c>
      <c r="Y12" s="69"/>
      <c r="Z12" s="66" t="str">
        <f t="shared" si="11"/>
        <v>-</v>
      </c>
      <c r="AA12" s="65">
        <f t="shared" si="12"/>
        <v>0</v>
      </c>
      <c r="AB12" s="66" t="str">
        <f t="shared" si="13"/>
        <v>-</v>
      </c>
      <c r="AC12" s="62"/>
      <c r="AD12" s="62"/>
    </row>
    <row r="13" spans="1:30" ht="24" x14ac:dyDescent="0.2">
      <c r="A13" s="67" t="s">
        <v>52</v>
      </c>
      <c r="B13" s="68"/>
      <c r="C13" s="69"/>
      <c r="D13" s="66" t="str">
        <f t="shared" si="0"/>
        <v>-</v>
      </c>
      <c r="E13" s="69"/>
      <c r="F13" s="66" t="str">
        <f t="shared" si="1"/>
        <v>-</v>
      </c>
      <c r="G13" s="65"/>
      <c r="H13" s="66" t="str">
        <f t="shared" si="2"/>
        <v>-</v>
      </c>
      <c r="I13" s="69"/>
      <c r="J13" s="66" t="str">
        <f t="shared" si="3"/>
        <v>-</v>
      </c>
      <c r="K13" s="69"/>
      <c r="L13" s="66" t="str">
        <f t="shared" si="4"/>
        <v>-</v>
      </c>
      <c r="M13" s="69"/>
      <c r="N13" s="66" t="str">
        <f t="shared" si="5"/>
        <v>-</v>
      </c>
      <c r="O13" s="69"/>
      <c r="P13" s="66" t="str">
        <f t="shared" si="6"/>
        <v>-</v>
      </c>
      <c r="Q13" s="69"/>
      <c r="R13" s="66" t="str">
        <f t="shared" si="7"/>
        <v>-</v>
      </c>
      <c r="S13" s="69"/>
      <c r="T13" s="66" t="str">
        <f t="shared" si="8"/>
        <v>-</v>
      </c>
      <c r="U13" s="69"/>
      <c r="V13" s="66" t="str">
        <f t="shared" si="9"/>
        <v>-</v>
      </c>
      <c r="W13" s="69"/>
      <c r="X13" s="66" t="str">
        <f t="shared" si="10"/>
        <v>-</v>
      </c>
      <c r="Y13" s="69"/>
      <c r="Z13" s="66" t="str">
        <f t="shared" si="11"/>
        <v>-</v>
      </c>
      <c r="AA13" s="65">
        <f t="shared" si="12"/>
        <v>0</v>
      </c>
      <c r="AB13" s="66" t="str">
        <f t="shared" si="13"/>
        <v>-</v>
      </c>
      <c r="AC13" s="62"/>
      <c r="AD13" s="62"/>
    </row>
    <row r="14" spans="1:30" ht="24" x14ac:dyDescent="0.2">
      <c r="A14" s="67" t="s">
        <v>53</v>
      </c>
      <c r="B14" s="68"/>
      <c r="C14" s="69"/>
      <c r="D14" s="66" t="str">
        <f t="shared" si="0"/>
        <v>-</v>
      </c>
      <c r="E14" s="69"/>
      <c r="F14" s="66" t="str">
        <f t="shared" si="1"/>
        <v>-</v>
      </c>
      <c r="G14" s="65"/>
      <c r="H14" s="66" t="str">
        <f t="shared" si="2"/>
        <v>-</v>
      </c>
      <c r="I14" s="69"/>
      <c r="J14" s="66" t="str">
        <f t="shared" si="3"/>
        <v>-</v>
      </c>
      <c r="K14" s="69"/>
      <c r="L14" s="66" t="str">
        <f t="shared" si="4"/>
        <v>-</v>
      </c>
      <c r="M14" s="69"/>
      <c r="N14" s="66" t="str">
        <f t="shared" si="5"/>
        <v>-</v>
      </c>
      <c r="O14" s="69"/>
      <c r="P14" s="66" t="str">
        <f t="shared" si="6"/>
        <v>-</v>
      </c>
      <c r="Q14" s="69"/>
      <c r="R14" s="66" t="str">
        <f t="shared" si="7"/>
        <v>-</v>
      </c>
      <c r="S14" s="69"/>
      <c r="T14" s="66" t="str">
        <f t="shared" si="8"/>
        <v>-</v>
      </c>
      <c r="U14" s="69"/>
      <c r="V14" s="66" t="str">
        <f t="shared" si="9"/>
        <v>-</v>
      </c>
      <c r="W14" s="69"/>
      <c r="X14" s="66" t="str">
        <f t="shared" si="10"/>
        <v>-</v>
      </c>
      <c r="Y14" s="69"/>
      <c r="Z14" s="66" t="str">
        <f t="shared" si="11"/>
        <v>-</v>
      </c>
      <c r="AA14" s="65">
        <f t="shared" si="12"/>
        <v>0</v>
      </c>
      <c r="AB14" s="66" t="str">
        <f t="shared" si="13"/>
        <v>-</v>
      </c>
      <c r="AC14" s="62"/>
      <c r="AD14" s="62"/>
    </row>
    <row r="15" spans="1:30" ht="36" x14ac:dyDescent="0.2">
      <c r="A15" s="70" t="s">
        <v>54</v>
      </c>
      <c r="B15" s="71"/>
      <c r="C15" s="72">
        <f t="shared" ref="C15:AB15" si="14">SUM(C8:C14)</f>
        <v>0</v>
      </c>
      <c r="D15" s="73">
        <f t="shared" si="14"/>
        <v>0</v>
      </c>
      <c r="E15" s="72">
        <f t="shared" si="14"/>
        <v>0</v>
      </c>
      <c r="F15" s="73">
        <f t="shared" si="14"/>
        <v>0</v>
      </c>
      <c r="G15" s="72">
        <f t="shared" si="14"/>
        <v>0</v>
      </c>
      <c r="H15" s="73">
        <f t="shared" si="14"/>
        <v>0</v>
      </c>
      <c r="I15" s="72">
        <f t="shared" si="14"/>
        <v>0</v>
      </c>
      <c r="J15" s="73">
        <f t="shared" si="14"/>
        <v>0</v>
      </c>
      <c r="K15" s="72">
        <f t="shared" si="14"/>
        <v>0</v>
      </c>
      <c r="L15" s="73">
        <f t="shared" si="14"/>
        <v>0</v>
      </c>
      <c r="M15" s="72">
        <f t="shared" si="14"/>
        <v>0</v>
      </c>
      <c r="N15" s="73">
        <f t="shared" si="14"/>
        <v>0</v>
      </c>
      <c r="O15" s="72">
        <f t="shared" si="14"/>
        <v>0</v>
      </c>
      <c r="P15" s="73">
        <f t="shared" si="14"/>
        <v>0</v>
      </c>
      <c r="Q15" s="72">
        <f t="shared" si="14"/>
        <v>0</v>
      </c>
      <c r="R15" s="73">
        <f t="shared" si="14"/>
        <v>0</v>
      </c>
      <c r="S15" s="72">
        <f t="shared" si="14"/>
        <v>0</v>
      </c>
      <c r="T15" s="73">
        <f t="shared" si="14"/>
        <v>0</v>
      </c>
      <c r="U15" s="72">
        <f t="shared" si="14"/>
        <v>0</v>
      </c>
      <c r="V15" s="73">
        <f t="shared" si="14"/>
        <v>0</v>
      </c>
      <c r="W15" s="72">
        <f t="shared" si="14"/>
        <v>0</v>
      </c>
      <c r="X15" s="73">
        <f t="shared" si="14"/>
        <v>0</v>
      </c>
      <c r="Y15" s="72">
        <f t="shared" si="14"/>
        <v>0</v>
      </c>
      <c r="Z15" s="73">
        <f t="shared" si="14"/>
        <v>0</v>
      </c>
      <c r="AA15" s="72">
        <f>SUM(AA8:AA14)</f>
        <v>0</v>
      </c>
      <c r="AB15" s="73">
        <f t="shared" si="14"/>
        <v>0</v>
      </c>
      <c r="AC15" s="62"/>
      <c r="AD15" s="62"/>
    </row>
    <row r="16" spans="1:30" x14ac:dyDescent="0.2">
      <c r="A16" s="74"/>
      <c r="B16" s="75"/>
      <c r="C16" s="75"/>
      <c r="D16" s="76"/>
      <c r="E16" s="75"/>
      <c r="F16" s="76"/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5"/>
      <c r="R16" s="76"/>
      <c r="S16" s="75"/>
      <c r="T16" s="76"/>
      <c r="U16" s="75"/>
      <c r="V16" s="76"/>
      <c r="W16" s="75"/>
      <c r="X16" s="76"/>
      <c r="Y16" s="75"/>
      <c r="Z16" s="76"/>
      <c r="AA16" s="75"/>
      <c r="AB16" s="77"/>
      <c r="AC16" s="62"/>
      <c r="AD16" s="62"/>
    </row>
    <row r="17" spans="1:30" x14ac:dyDescent="0.2">
      <c r="A17" s="58" t="s">
        <v>55</v>
      </c>
      <c r="B17" s="78"/>
      <c r="C17" s="59"/>
      <c r="D17" s="79"/>
      <c r="E17" s="59"/>
      <c r="F17" s="79"/>
      <c r="G17" s="59"/>
      <c r="H17" s="79"/>
      <c r="I17" s="59"/>
      <c r="J17" s="79"/>
      <c r="K17" s="59"/>
      <c r="L17" s="79"/>
      <c r="M17" s="59"/>
      <c r="N17" s="79"/>
      <c r="O17" s="59"/>
      <c r="P17" s="79"/>
      <c r="Q17" s="59"/>
      <c r="R17" s="79"/>
      <c r="S17" s="59"/>
      <c r="T17" s="79"/>
      <c r="U17" s="59"/>
      <c r="V17" s="79"/>
      <c r="W17" s="59"/>
      <c r="X17" s="79"/>
      <c r="Y17" s="59"/>
      <c r="Z17" s="79"/>
      <c r="AA17" s="59"/>
      <c r="AB17" s="80"/>
      <c r="AC17" s="62"/>
      <c r="AD17" s="62"/>
    </row>
    <row r="18" spans="1:30" ht="24" x14ac:dyDescent="0.2">
      <c r="A18" s="63" t="s">
        <v>47</v>
      </c>
      <c r="B18" s="64"/>
      <c r="C18" s="65">
        <v>0</v>
      </c>
      <c r="D18" s="66" t="str">
        <f t="shared" ref="D18:D25" si="15">IF(C8=0,"-",(C18*100)/C8)</f>
        <v>-</v>
      </c>
      <c r="E18" s="65"/>
      <c r="F18" s="66" t="str">
        <f>IF(E8=0,"-",(E18*100)/E8)</f>
        <v>-</v>
      </c>
      <c r="G18" s="65"/>
      <c r="H18" s="66" t="str">
        <f>IF(G8=0,"-",(G18*100)/G8)</f>
        <v>-</v>
      </c>
      <c r="I18" s="65"/>
      <c r="J18" s="66" t="str">
        <f>IF(I8=0,"-",(I18*100)/I8)</f>
        <v>-</v>
      </c>
      <c r="K18" s="65"/>
      <c r="L18" s="66" t="str">
        <f>IF(K8=0,"-",(K18*100)/K8)</f>
        <v>-</v>
      </c>
      <c r="M18" s="65"/>
      <c r="N18" s="66" t="str">
        <f>IF(M8=0,"-",(M18*100)/M8)</f>
        <v>-</v>
      </c>
      <c r="O18" s="65"/>
      <c r="P18" s="66" t="str">
        <f>IF(O8=0,"-",(O18*100)/O8)</f>
        <v>-</v>
      </c>
      <c r="Q18" s="65"/>
      <c r="R18" s="66" t="str">
        <f>IF(Q8=0,"-",(Q18*100)/Q8)</f>
        <v>-</v>
      </c>
      <c r="S18" s="65"/>
      <c r="T18" s="66" t="str">
        <f>IF(S8=0,"-",(S18*100)/S8)</f>
        <v>-</v>
      </c>
      <c r="U18" s="65"/>
      <c r="V18" s="66" t="str">
        <f>IF(U8=0,"-",(U18*100)/U8)</f>
        <v>-</v>
      </c>
      <c r="W18" s="65"/>
      <c r="X18" s="66" t="str">
        <f>IF(W8=0,"-",(W18*100)/W8)</f>
        <v>-</v>
      </c>
      <c r="Y18" s="65"/>
      <c r="Z18" s="66" t="str">
        <f>IF(Y8=0,"-",(Y18*100)/Y8)</f>
        <v>-</v>
      </c>
      <c r="AA18" s="65">
        <f t="shared" ref="AA18:AA24" si="16">SUM(Y18,W18,U18,S18,Q18,O18,M18,K18,I18,G18,E18,C18)</f>
        <v>0</v>
      </c>
      <c r="AB18" s="66" t="str">
        <f>IF(AA8=0,"-",(AA18*100)/AA8)</f>
        <v>-</v>
      </c>
      <c r="AC18" s="62"/>
      <c r="AD18" s="62"/>
    </row>
    <row r="19" spans="1:30" ht="24" x14ac:dyDescent="0.2">
      <c r="A19" s="67" t="s">
        <v>48</v>
      </c>
      <c r="B19" s="68"/>
      <c r="C19" s="69"/>
      <c r="D19" s="66" t="str">
        <f t="shared" si="15"/>
        <v>-</v>
      </c>
      <c r="E19" s="69"/>
      <c r="F19" s="66" t="str">
        <f t="shared" ref="F19:F24" si="17">IF(E9=0,"-",(E19*100)/E9)</f>
        <v>-</v>
      </c>
      <c r="G19" s="69"/>
      <c r="H19" s="66" t="str">
        <f t="shared" ref="H19:H24" si="18">IF(G9=0,"-",(G19*100)/G9)</f>
        <v>-</v>
      </c>
      <c r="I19" s="69"/>
      <c r="J19" s="66" t="str">
        <f t="shared" ref="J19:J24" si="19">IF(I9=0,"-",(I19*100)/I9)</f>
        <v>-</v>
      </c>
      <c r="K19" s="69"/>
      <c r="L19" s="66" t="str">
        <f t="shared" ref="L19:L24" si="20">IF(K9=0,"-",(K19*100)/K9)</f>
        <v>-</v>
      </c>
      <c r="M19" s="69"/>
      <c r="N19" s="66" t="str">
        <f t="shared" ref="N19:N24" si="21">IF(M9=0,"-",(M19*100)/M9)</f>
        <v>-</v>
      </c>
      <c r="O19" s="69"/>
      <c r="P19" s="66" t="str">
        <f t="shared" ref="P19:P24" si="22">IF(O9=0,"-",(O19*100)/O9)</f>
        <v>-</v>
      </c>
      <c r="Q19" s="69"/>
      <c r="R19" s="66" t="str">
        <f t="shared" ref="R19:R24" si="23">IF(Q9=0,"-",(Q19*100)/Q9)</f>
        <v>-</v>
      </c>
      <c r="S19" s="69"/>
      <c r="T19" s="66" t="str">
        <f t="shared" ref="T19:T24" si="24">IF(S9=0,"-",(S19*100)/S9)</f>
        <v>-</v>
      </c>
      <c r="U19" s="69"/>
      <c r="V19" s="66" t="str">
        <f t="shared" ref="V19:V24" si="25">IF(U9=0,"-",(U19*100)/U9)</f>
        <v>-</v>
      </c>
      <c r="W19" s="69"/>
      <c r="X19" s="66" t="str">
        <f t="shared" ref="X19:X24" si="26">IF(W9=0,"-",(W19*100)/W9)</f>
        <v>-</v>
      </c>
      <c r="Y19" s="69"/>
      <c r="Z19" s="66" t="str">
        <f t="shared" ref="Z19:Z24" si="27">IF(Y9=0,"-",(Y19*100)/Y9)</f>
        <v>-</v>
      </c>
      <c r="AA19" s="65">
        <f t="shared" si="16"/>
        <v>0</v>
      </c>
      <c r="AB19" s="66" t="str">
        <f t="shared" ref="AB19:AB24" si="28">IF(AA9=0,"-",(AA19*100)/AA9)</f>
        <v>-</v>
      </c>
      <c r="AC19" s="62"/>
      <c r="AD19" s="62"/>
    </row>
    <row r="20" spans="1:30" ht="24" x14ac:dyDescent="0.2">
      <c r="A20" s="67" t="s">
        <v>49</v>
      </c>
      <c r="B20" s="68"/>
      <c r="C20" s="69"/>
      <c r="D20" s="66" t="str">
        <f t="shared" si="15"/>
        <v>-</v>
      </c>
      <c r="E20" s="69"/>
      <c r="F20" s="66" t="str">
        <f t="shared" si="17"/>
        <v>-</v>
      </c>
      <c r="G20" s="69"/>
      <c r="H20" s="66" t="str">
        <f t="shared" si="18"/>
        <v>-</v>
      </c>
      <c r="I20" s="69"/>
      <c r="J20" s="66" t="str">
        <f t="shared" si="19"/>
        <v>-</v>
      </c>
      <c r="K20" s="69"/>
      <c r="L20" s="66" t="str">
        <f t="shared" si="20"/>
        <v>-</v>
      </c>
      <c r="M20" s="69"/>
      <c r="N20" s="66" t="str">
        <f t="shared" si="21"/>
        <v>-</v>
      </c>
      <c r="O20" s="69"/>
      <c r="P20" s="66" t="str">
        <f t="shared" si="22"/>
        <v>-</v>
      </c>
      <c r="Q20" s="69"/>
      <c r="R20" s="66" t="str">
        <f t="shared" si="23"/>
        <v>-</v>
      </c>
      <c r="S20" s="69"/>
      <c r="T20" s="66" t="str">
        <f t="shared" si="24"/>
        <v>-</v>
      </c>
      <c r="U20" s="69"/>
      <c r="V20" s="66" t="str">
        <f t="shared" si="25"/>
        <v>-</v>
      </c>
      <c r="W20" s="69"/>
      <c r="X20" s="66" t="str">
        <f t="shared" si="26"/>
        <v>-</v>
      </c>
      <c r="Y20" s="69"/>
      <c r="Z20" s="66" t="str">
        <f t="shared" si="27"/>
        <v>-</v>
      </c>
      <c r="AA20" s="65">
        <f t="shared" si="16"/>
        <v>0</v>
      </c>
      <c r="AB20" s="66" t="str">
        <f t="shared" si="28"/>
        <v>-</v>
      </c>
      <c r="AC20" s="62"/>
      <c r="AD20" s="62"/>
    </row>
    <row r="21" spans="1:30" ht="24" x14ac:dyDescent="0.2">
      <c r="A21" s="67" t="s">
        <v>50</v>
      </c>
      <c r="B21" s="68"/>
      <c r="C21" s="69"/>
      <c r="D21" s="66" t="str">
        <f t="shared" si="15"/>
        <v>-</v>
      </c>
      <c r="E21" s="69"/>
      <c r="F21" s="66" t="str">
        <f t="shared" si="17"/>
        <v>-</v>
      </c>
      <c r="G21" s="69"/>
      <c r="H21" s="66" t="str">
        <f t="shared" si="18"/>
        <v>-</v>
      </c>
      <c r="I21" s="69"/>
      <c r="J21" s="66" t="str">
        <f t="shared" si="19"/>
        <v>-</v>
      </c>
      <c r="K21" s="69"/>
      <c r="L21" s="66" t="str">
        <f t="shared" si="20"/>
        <v>-</v>
      </c>
      <c r="M21" s="69"/>
      <c r="N21" s="66" t="str">
        <f t="shared" si="21"/>
        <v>-</v>
      </c>
      <c r="O21" s="69"/>
      <c r="P21" s="66" t="str">
        <f t="shared" si="22"/>
        <v>-</v>
      </c>
      <c r="Q21" s="69"/>
      <c r="R21" s="66" t="str">
        <f t="shared" si="23"/>
        <v>-</v>
      </c>
      <c r="S21" s="69"/>
      <c r="T21" s="66" t="str">
        <f t="shared" si="24"/>
        <v>-</v>
      </c>
      <c r="U21" s="69"/>
      <c r="V21" s="66" t="str">
        <f t="shared" si="25"/>
        <v>-</v>
      </c>
      <c r="W21" s="69"/>
      <c r="X21" s="66" t="str">
        <f t="shared" si="26"/>
        <v>-</v>
      </c>
      <c r="Y21" s="69"/>
      <c r="Z21" s="66" t="str">
        <f t="shared" si="27"/>
        <v>-</v>
      </c>
      <c r="AA21" s="65">
        <f t="shared" si="16"/>
        <v>0</v>
      </c>
      <c r="AB21" s="66" t="str">
        <f t="shared" si="28"/>
        <v>-</v>
      </c>
      <c r="AC21" s="62"/>
      <c r="AD21" s="62"/>
    </row>
    <row r="22" spans="1:30" ht="24" x14ac:dyDescent="0.2">
      <c r="A22" s="67" t="s">
        <v>51</v>
      </c>
      <c r="B22" s="68"/>
      <c r="C22" s="69"/>
      <c r="D22" s="66" t="str">
        <f t="shared" si="15"/>
        <v>-</v>
      </c>
      <c r="E22" s="69"/>
      <c r="F22" s="66" t="str">
        <f t="shared" si="17"/>
        <v>-</v>
      </c>
      <c r="G22" s="69"/>
      <c r="H22" s="66" t="str">
        <f t="shared" si="18"/>
        <v>-</v>
      </c>
      <c r="I22" s="69"/>
      <c r="J22" s="66" t="str">
        <f t="shared" si="19"/>
        <v>-</v>
      </c>
      <c r="K22" s="69"/>
      <c r="L22" s="66" t="str">
        <f t="shared" si="20"/>
        <v>-</v>
      </c>
      <c r="M22" s="69"/>
      <c r="N22" s="66" t="str">
        <f t="shared" si="21"/>
        <v>-</v>
      </c>
      <c r="O22" s="69"/>
      <c r="P22" s="66" t="str">
        <f t="shared" si="22"/>
        <v>-</v>
      </c>
      <c r="Q22" s="69"/>
      <c r="R22" s="66" t="str">
        <f t="shared" si="23"/>
        <v>-</v>
      </c>
      <c r="S22" s="69"/>
      <c r="T22" s="66" t="str">
        <f t="shared" si="24"/>
        <v>-</v>
      </c>
      <c r="U22" s="69"/>
      <c r="V22" s="66" t="str">
        <f t="shared" si="25"/>
        <v>-</v>
      </c>
      <c r="W22" s="69"/>
      <c r="X22" s="66" t="str">
        <f t="shared" si="26"/>
        <v>-</v>
      </c>
      <c r="Y22" s="69"/>
      <c r="Z22" s="66" t="str">
        <f t="shared" si="27"/>
        <v>-</v>
      </c>
      <c r="AA22" s="65">
        <f t="shared" si="16"/>
        <v>0</v>
      </c>
      <c r="AB22" s="66" t="str">
        <f t="shared" si="28"/>
        <v>-</v>
      </c>
      <c r="AC22" s="62"/>
      <c r="AD22" s="62"/>
    </row>
    <row r="23" spans="1:30" ht="24" x14ac:dyDescent="0.2">
      <c r="A23" s="67" t="s">
        <v>52</v>
      </c>
      <c r="B23" s="68"/>
      <c r="C23" s="69"/>
      <c r="D23" s="66" t="str">
        <f t="shared" si="15"/>
        <v>-</v>
      </c>
      <c r="E23" s="69"/>
      <c r="F23" s="66" t="str">
        <f t="shared" si="17"/>
        <v>-</v>
      </c>
      <c r="G23" s="69"/>
      <c r="H23" s="66" t="str">
        <f t="shared" si="18"/>
        <v>-</v>
      </c>
      <c r="I23" s="69"/>
      <c r="J23" s="66" t="str">
        <f t="shared" si="19"/>
        <v>-</v>
      </c>
      <c r="K23" s="69"/>
      <c r="L23" s="66" t="str">
        <f t="shared" si="20"/>
        <v>-</v>
      </c>
      <c r="M23" s="69"/>
      <c r="N23" s="66" t="str">
        <f t="shared" si="21"/>
        <v>-</v>
      </c>
      <c r="O23" s="69"/>
      <c r="P23" s="66" t="str">
        <f t="shared" si="22"/>
        <v>-</v>
      </c>
      <c r="Q23" s="69"/>
      <c r="R23" s="66" t="str">
        <f t="shared" si="23"/>
        <v>-</v>
      </c>
      <c r="S23" s="69"/>
      <c r="T23" s="66" t="str">
        <f t="shared" si="24"/>
        <v>-</v>
      </c>
      <c r="U23" s="69"/>
      <c r="V23" s="66" t="str">
        <f t="shared" si="25"/>
        <v>-</v>
      </c>
      <c r="W23" s="69"/>
      <c r="X23" s="66" t="str">
        <f t="shared" si="26"/>
        <v>-</v>
      </c>
      <c r="Y23" s="69"/>
      <c r="Z23" s="66" t="str">
        <f t="shared" si="27"/>
        <v>-</v>
      </c>
      <c r="AA23" s="65">
        <f t="shared" si="16"/>
        <v>0</v>
      </c>
      <c r="AB23" s="66" t="str">
        <f t="shared" si="28"/>
        <v>-</v>
      </c>
      <c r="AC23" s="62"/>
      <c r="AD23" s="62"/>
    </row>
    <row r="24" spans="1:30" ht="24" x14ac:dyDescent="0.2">
      <c r="A24" s="67" t="s">
        <v>53</v>
      </c>
      <c r="B24" s="68"/>
      <c r="C24" s="69"/>
      <c r="D24" s="66" t="str">
        <f t="shared" si="15"/>
        <v>-</v>
      </c>
      <c r="E24" s="69"/>
      <c r="F24" s="66" t="str">
        <f t="shared" si="17"/>
        <v>-</v>
      </c>
      <c r="G24" s="69"/>
      <c r="H24" s="66" t="str">
        <f t="shared" si="18"/>
        <v>-</v>
      </c>
      <c r="I24" s="69"/>
      <c r="J24" s="66" t="str">
        <f t="shared" si="19"/>
        <v>-</v>
      </c>
      <c r="K24" s="69"/>
      <c r="L24" s="66" t="str">
        <f t="shared" si="20"/>
        <v>-</v>
      </c>
      <c r="M24" s="69"/>
      <c r="N24" s="66" t="str">
        <f t="shared" si="21"/>
        <v>-</v>
      </c>
      <c r="O24" s="69"/>
      <c r="P24" s="66" t="str">
        <f t="shared" si="22"/>
        <v>-</v>
      </c>
      <c r="Q24" s="69"/>
      <c r="R24" s="66" t="str">
        <f t="shared" si="23"/>
        <v>-</v>
      </c>
      <c r="S24" s="69"/>
      <c r="T24" s="66" t="str">
        <f t="shared" si="24"/>
        <v>-</v>
      </c>
      <c r="U24" s="69"/>
      <c r="V24" s="66" t="str">
        <f t="shared" si="25"/>
        <v>-</v>
      </c>
      <c r="W24" s="69"/>
      <c r="X24" s="66" t="str">
        <f t="shared" si="26"/>
        <v>-</v>
      </c>
      <c r="Y24" s="69"/>
      <c r="Z24" s="66" t="str">
        <f t="shared" si="27"/>
        <v>-</v>
      </c>
      <c r="AA24" s="65">
        <f t="shared" si="16"/>
        <v>0</v>
      </c>
      <c r="AB24" s="66" t="str">
        <f t="shared" si="28"/>
        <v>-</v>
      </c>
      <c r="AC24" s="62"/>
      <c r="AD24" s="62"/>
    </row>
    <row r="25" spans="1:30" ht="24" x14ac:dyDescent="0.2">
      <c r="A25" s="70" t="s">
        <v>56</v>
      </c>
      <c r="B25" s="71"/>
      <c r="C25" s="72">
        <f>SUM(C18:C24)</f>
        <v>0</v>
      </c>
      <c r="D25" s="66" t="str">
        <f t="shared" si="15"/>
        <v>-</v>
      </c>
      <c r="E25" s="72">
        <f>SUM(E18:E24)</f>
        <v>0</v>
      </c>
      <c r="F25" s="66" t="str">
        <f>IF(E15=0,"-",(E25*100)/E15)</f>
        <v>-</v>
      </c>
      <c r="G25" s="72">
        <f>SUM(G18:G24)</f>
        <v>0</v>
      </c>
      <c r="H25" s="66" t="str">
        <f>IF(G15=0,"-",(G25*100)/G15)</f>
        <v>-</v>
      </c>
      <c r="I25" s="72">
        <f>SUM(I18:I24)</f>
        <v>0</v>
      </c>
      <c r="J25" s="66" t="str">
        <f>IF(I15=0,"-",(I25*100)/I15)</f>
        <v>-</v>
      </c>
      <c r="K25" s="72">
        <f>SUM(K18:K24)</f>
        <v>0</v>
      </c>
      <c r="L25" s="66" t="str">
        <f>IF(K15=0,"-",(K25*100)/K15)</f>
        <v>-</v>
      </c>
      <c r="M25" s="72">
        <f>SUM(M18:M24)</f>
        <v>0</v>
      </c>
      <c r="N25" s="66" t="str">
        <f>IF(M15=0,"-",(M25*100)/M15)</f>
        <v>-</v>
      </c>
      <c r="O25" s="72">
        <f>SUM(O18:O24)</f>
        <v>0</v>
      </c>
      <c r="P25" s="66" t="str">
        <f>IF(O15=0,"-",(O25*100)/O15)</f>
        <v>-</v>
      </c>
      <c r="Q25" s="72">
        <f>SUM(Q18:Q24)</f>
        <v>0</v>
      </c>
      <c r="R25" s="66" t="str">
        <f>IF(Q15=0,"-",(Q25*100)/Q15)</f>
        <v>-</v>
      </c>
      <c r="S25" s="72">
        <f>SUM(S18:S24)</f>
        <v>0</v>
      </c>
      <c r="T25" s="66" t="str">
        <f>IF(S15=0,"-",(S25*100)/S15)</f>
        <v>-</v>
      </c>
      <c r="U25" s="72">
        <f>SUM(U18:U24)</f>
        <v>0</v>
      </c>
      <c r="V25" s="66" t="str">
        <f>IF(U15=0,"-",(U25*100)/U15)</f>
        <v>-</v>
      </c>
      <c r="W25" s="72">
        <f>SUM(W18:W24)</f>
        <v>0</v>
      </c>
      <c r="X25" s="66" t="str">
        <f>IF(W15=0,"-",(W25*100)/W15)</f>
        <v>-</v>
      </c>
      <c r="Y25" s="72">
        <f>SUM(Y18:Y24)</f>
        <v>0</v>
      </c>
      <c r="Z25" s="66" t="str">
        <f>IF(Y15=0,"-",(Y25*100)/Y15)</f>
        <v>-</v>
      </c>
      <c r="AA25" s="72">
        <f>SUM(AA18:AA24)</f>
        <v>0</v>
      </c>
      <c r="AB25" s="81" t="str">
        <f>IF(AA15=0,"-",(AA25*100)/AA15)</f>
        <v>-</v>
      </c>
      <c r="AC25" s="82"/>
      <c r="AD25" s="62"/>
    </row>
    <row r="26" spans="1:30" x14ac:dyDescent="0.2">
      <c r="A26" s="74"/>
      <c r="B26" s="59"/>
      <c r="C26" s="59"/>
      <c r="D26" s="79"/>
      <c r="E26" s="59"/>
      <c r="F26" s="79"/>
      <c r="G26" s="59"/>
      <c r="H26" s="79"/>
      <c r="I26" s="59"/>
      <c r="J26" s="79"/>
      <c r="K26" s="59"/>
      <c r="L26" s="79"/>
      <c r="M26" s="59"/>
      <c r="N26" s="79"/>
      <c r="O26" s="59"/>
      <c r="P26" s="79"/>
      <c r="Q26" s="59"/>
      <c r="R26" s="79"/>
      <c r="S26" s="59"/>
      <c r="T26" s="79"/>
      <c r="U26" s="59"/>
      <c r="V26" s="79"/>
      <c r="W26" s="59"/>
      <c r="X26" s="79"/>
      <c r="Y26" s="59"/>
      <c r="Z26" s="79"/>
      <c r="AA26" s="59"/>
      <c r="AB26" s="80"/>
      <c r="AC26" s="62"/>
      <c r="AD26" s="62"/>
    </row>
    <row r="27" spans="1:30" ht="24" x14ac:dyDescent="0.2">
      <c r="A27" s="83" t="s">
        <v>57</v>
      </c>
      <c r="B27" s="84"/>
      <c r="C27" s="85">
        <f>C15-C25</f>
        <v>0</v>
      </c>
      <c r="D27" s="86" t="str">
        <f>IF(C15=0,"-",(C27*100)/C15)</f>
        <v>-</v>
      </c>
      <c r="E27" s="85">
        <f>E15-E25</f>
        <v>0</v>
      </c>
      <c r="F27" s="86" t="str">
        <f>IF(E15=0,"-",(E27*100)/E15)</f>
        <v>-</v>
      </c>
      <c r="G27" s="85">
        <f>G15-G25</f>
        <v>0</v>
      </c>
      <c r="H27" s="86" t="str">
        <f>IF(G15=0,"-",(G27*100)/G15)</f>
        <v>-</v>
      </c>
      <c r="I27" s="85">
        <f>I15-I25</f>
        <v>0</v>
      </c>
      <c r="J27" s="86" t="str">
        <f>IF(I15=0,"-",(I27*100)/I15)</f>
        <v>-</v>
      </c>
      <c r="K27" s="85">
        <f>K15-K25</f>
        <v>0</v>
      </c>
      <c r="L27" s="86" t="str">
        <f>IF(K15=0,"-",(K27*100)/K15)</f>
        <v>-</v>
      </c>
      <c r="M27" s="85">
        <f>M15-M25</f>
        <v>0</v>
      </c>
      <c r="N27" s="86" t="str">
        <f>IF(M15=0,"-",(M27*100)/M15)</f>
        <v>-</v>
      </c>
      <c r="O27" s="85">
        <f>O15-O25</f>
        <v>0</v>
      </c>
      <c r="P27" s="86" t="str">
        <f>IF(O15=0,"-",(O27*100)/O15)</f>
        <v>-</v>
      </c>
      <c r="Q27" s="85">
        <f>Q15-Q25</f>
        <v>0</v>
      </c>
      <c r="R27" s="86" t="str">
        <f>IF(Q15=0,"-",(Q27*100)/Q15)</f>
        <v>-</v>
      </c>
      <c r="S27" s="85">
        <f>S15-S25</f>
        <v>0</v>
      </c>
      <c r="T27" s="86" t="str">
        <f>IF(S15=0,"-",(S27*100)/S15)</f>
        <v>-</v>
      </c>
      <c r="U27" s="85">
        <f>U15-U25</f>
        <v>0</v>
      </c>
      <c r="V27" s="86" t="str">
        <f>IF(U15=0,"-",(U27*100)/U15)</f>
        <v>-</v>
      </c>
      <c r="W27" s="85">
        <f>W15-W25</f>
        <v>0</v>
      </c>
      <c r="X27" s="86" t="str">
        <f>IF(W15=0,"-",(W27*100)/W15)</f>
        <v>-</v>
      </c>
      <c r="Y27" s="85">
        <f>Y15-Y25</f>
        <v>0</v>
      </c>
      <c r="Z27" s="86" t="str">
        <f>IF(Y15=0,"-",(Y27*100)/Y15)</f>
        <v>-</v>
      </c>
      <c r="AA27" s="85">
        <f>AA15-AA25</f>
        <v>0</v>
      </c>
      <c r="AB27" s="86" t="str">
        <f>IF(AA15=0,"-",(AA27*100)/AA15)</f>
        <v>-</v>
      </c>
      <c r="AC27" s="62"/>
      <c r="AD27" s="62"/>
    </row>
    <row r="28" spans="1:30" x14ac:dyDescent="0.2">
      <c r="A28" s="74"/>
      <c r="B28" s="75"/>
      <c r="C28" s="75"/>
      <c r="D28" s="76"/>
      <c r="E28" s="75"/>
      <c r="F28" s="76"/>
      <c r="G28" s="75"/>
      <c r="H28" s="76"/>
      <c r="I28" s="75"/>
      <c r="J28" s="76"/>
      <c r="K28" s="75"/>
      <c r="L28" s="76"/>
      <c r="M28" s="75"/>
      <c r="N28" s="76"/>
      <c r="O28" s="75"/>
      <c r="P28" s="76"/>
      <c r="Q28" s="75"/>
      <c r="R28" s="76"/>
      <c r="S28" s="75"/>
      <c r="T28" s="76"/>
      <c r="U28" s="75"/>
      <c r="V28" s="76"/>
      <c r="W28" s="75"/>
      <c r="X28" s="76"/>
      <c r="Y28" s="75"/>
      <c r="Z28" s="76"/>
      <c r="AA28" s="75"/>
      <c r="AB28" s="77"/>
      <c r="AC28" s="62"/>
      <c r="AD28" s="62"/>
    </row>
    <row r="29" spans="1:30" x14ac:dyDescent="0.2">
      <c r="A29" s="58" t="s">
        <v>58</v>
      </c>
      <c r="B29" s="59"/>
      <c r="C29" s="59"/>
      <c r="D29" s="79"/>
      <c r="E29" s="59"/>
      <c r="F29" s="79"/>
      <c r="G29" s="59"/>
      <c r="H29" s="79"/>
      <c r="I29" s="59"/>
      <c r="J29" s="79"/>
      <c r="K29" s="59"/>
      <c r="L29" s="79"/>
      <c r="M29" s="59"/>
      <c r="N29" s="79"/>
      <c r="O29" s="59"/>
      <c r="P29" s="79"/>
      <c r="Q29" s="59"/>
      <c r="R29" s="79"/>
      <c r="S29" s="59"/>
      <c r="T29" s="79"/>
      <c r="U29" s="59"/>
      <c r="V29" s="79"/>
      <c r="W29" s="59"/>
      <c r="X29" s="79"/>
      <c r="Y29" s="59"/>
      <c r="Z29" s="79"/>
      <c r="AA29" s="59"/>
      <c r="AB29" s="80"/>
      <c r="AC29" s="62"/>
      <c r="AD29" s="62"/>
    </row>
    <row r="30" spans="1:30" ht="24" x14ac:dyDescent="0.2">
      <c r="A30" s="63" t="s">
        <v>59</v>
      </c>
      <c r="B30" s="64"/>
      <c r="C30" s="65"/>
      <c r="D30" s="66" t="str">
        <f>IF($C$15=0,"-",(C30*100)/$C$15)</f>
        <v>-</v>
      </c>
      <c r="E30" s="65"/>
      <c r="F30" s="66" t="str">
        <f>IF(E$15=0,"-",(E30*100)/E$15)</f>
        <v>-</v>
      </c>
      <c r="G30" s="65"/>
      <c r="H30" s="66" t="str">
        <f>IF(G$15=0,"-",(G30*100)/G$15)</f>
        <v>-</v>
      </c>
      <c r="I30" s="65"/>
      <c r="J30" s="66" t="str">
        <f>IF(I$15=0,"-",(I30*100)/I$15)</f>
        <v>-</v>
      </c>
      <c r="K30" s="65"/>
      <c r="L30" s="66" t="str">
        <f>IF(K$15=0,"-",(K30*100)/K$15)</f>
        <v>-</v>
      </c>
      <c r="M30" s="65"/>
      <c r="N30" s="66" t="str">
        <f>IF(M$15=0,"-",(M30*100)/M$15)</f>
        <v>-</v>
      </c>
      <c r="O30" s="65"/>
      <c r="P30" s="66" t="str">
        <f>IF(O$15=0,"-",(O30*100)/O$15)</f>
        <v>-</v>
      </c>
      <c r="Q30" s="65"/>
      <c r="R30" s="66" t="str">
        <f>IF(Q$15=0,"-",(Q30*100)/Q$15)</f>
        <v>-</v>
      </c>
      <c r="S30" s="65"/>
      <c r="T30" s="66" t="str">
        <f>IF(S$15=0,"-",(S30*100)/S$15)</f>
        <v>-</v>
      </c>
      <c r="U30" s="65"/>
      <c r="V30" s="66" t="str">
        <f>IF(U$15=0,"-",(U30*100)/U$15)</f>
        <v>-</v>
      </c>
      <c r="W30" s="65"/>
      <c r="X30" s="66" t="str">
        <f>IF(W$15=0,"-",(W30*100)/W$15)</f>
        <v>-</v>
      </c>
      <c r="Y30" s="65"/>
      <c r="Z30" s="66" t="str">
        <f>IF(Y$15=0,"-",(Y30*100)/Y$15)</f>
        <v>-</v>
      </c>
      <c r="AA30" s="65">
        <f t="shared" ref="AA30:AA48" si="29">SUM(Y30,W30,U30,S30,Q30,O30,M30,K30,I30,G30,E30,C30)</f>
        <v>0</v>
      </c>
      <c r="AB30" s="66" t="str">
        <f>IF(AA$15=0,"-",(AA30*100)/AA$15)</f>
        <v>-</v>
      </c>
      <c r="AC30" s="62"/>
      <c r="AD30" s="62"/>
    </row>
    <row r="31" spans="1:30" ht="24" x14ac:dyDescent="0.2">
      <c r="A31" s="67" t="s">
        <v>60</v>
      </c>
      <c r="B31" s="68"/>
      <c r="C31" s="69"/>
      <c r="D31" s="66" t="str">
        <f>IF($C$15=0,"-",(C31*100)/$C$15)</f>
        <v>-</v>
      </c>
      <c r="E31" s="69"/>
      <c r="F31" s="66" t="str">
        <f t="shared" ref="F31:F49" si="30">IF(E$15=0,"-",(E31*100)/E$15)</f>
        <v>-</v>
      </c>
      <c r="G31" s="69"/>
      <c r="H31" s="66" t="str">
        <f t="shared" ref="H31:H49" si="31">IF(G$15=0,"-",(G31*100)/G$15)</f>
        <v>-</v>
      </c>
      <c r="I31" s="69"/>
      <c r="J31" s="66" t="str">
        <f t="shared" ref="J31:J49" si="32">IF(I$15=0,"-",(I31*100)/I$15)</f>
        <v>-</v>
      </c>
      <c r="K31" s="69"/>
      <c r="L31" s="66" t="str">
        <f t="shared" ref="L31:L49" si="33">IF(K$15=0,"-",(K31*100)/K$15)</f>
        <v>-</v>
      </c>
      <c r="M31" s="69"/>
      <c r="N31" s="66" t="str">
        <f t="shared" ref="N31:N49" si="34">IF(M$15=0,"-",(M31*100)/M$15)</f>
        <v>-</v>
      </c>
      <c r="O31" s="69"/>
      <c r="P31" s="66" t="str">
        <f t="shared" ref="P31:P49" si="35">IF(O$15=0,"-",(O31*100)/O$15)</f>
        <v>-</v>
      </c>
      <c r="Q31" s="69"/>
      <c r="R31" s="66" t="str">
        <f t="shared" ref="R31:R49" si="36">IF(Q$15=0,"-",(Q31*100)/Q$15)</f>
        <v>-</v>
      </c>
      <c r="S31" s="69"/>
      <c r="T31" s="66" t="str">
        <f t="shared" ref="T31:T49" si="37">IF(S$15=0,"-",(S31*100)/S$15)</f>
        <v>-</v>
      </c>
      <c r="U31" s="69"/>
      <c r="V31" s="66" t="str">
        <f t="shared" ref="V31:V49" si="38">IF(U$15=0,"-",(U31*100)/U$15)</f>
        <v>-</v>
      </c>
      <c r="W31" s="69"/>
      <c r="X31" s="66" t="str">
        <f t="shared" ref="X31:X49" si="39">IF(W$15=0,"-",(W31*100)/W$15)</f>
        <v>-</v>
      </c>
      <c r="Y31" s="69"/>
      <c r="Z31" s="66" t="str">
        <f t="shared" ref="Z31:Z49" si="40">IF(Y$15=0,"-",(Y31*100)/Y$15)</f>
        <v>-</v>
      </c>
      <c r="AA31" s="65">
        <f t="shared" si="29"/>
        <v>0</v>
      </c>
      <c r="AB31" s="66" t="str">
        <f t="shared" ref="AB31:AB49" si="41">IF(AA$15=0,"-",(AA31*100)/AA$15)</f>
        <v>-</v>
      </c>
      <c r="AC31" s="62"/>
      <c r="AD31" s="62"/>
    </row>
    <row r="32" spans="1:30" ht="24" x14ac:dyDescent="0.2">
      <c r="A32" s="67" t="s">
        <v>61</v>
      </c>
      <c r="B32" s="68"/>
      <c r="C32" s="69"/>
      <c r="D32" s="66" t="str">
        <f t="shared" ref="D32:D49" si="42">IF($C$15=0,"-",(C32*100)/$C$15)</f>
        <v>-</v>
      </c>
      <c r="E32" s="69"/>
      <c r="F32" s="66" t="str">
        <f t="shared" si="30"/>
        <v>-</v>
      </c>
      <c r="G32" s="69"/>
      <c r="H32" s="66" t="str">
        <f t="shared" si="31"/>
        <v>-</v>
      </c>
      <c r="I32" s="69"/>
      <c r="J32" s="66" t="str">
        <f t="shared" si="32"/>
        <v>-</v>
      </c>
      <c r="K32" s="69"/>
      <c r="L32" s="66" t="str">
        <f t="shared" si="33"/>
        <v>-</v>
      </c>
      <c r="M32" s="69"/>
      <c r="N32" s="66" t="str">
        <f t="shared" si="34"/>
        <v>-</v>
      </c>
      <c r="O32" s="69"/>
      <c r="P32" s="66" t="str">
        <f t="shared" si="35"/>
        <v>-</v>
      </c>
      <c r="Q32" s="69"/>
      <c r="R32" s="66" t="str">
        <f t="shared" si="36"/>
        <v>-</v>
      </c>
      <c r="S32" s="69"/>
      <c r="T32" s="66" t="str">
        <f t="shared" si="37"/>
        <v>-</v>
      </c>
      <c r="U32" s="69"/>
      <c r="V32" s="66" t="str">
        <f t="shared" si="38"/>
        <v>-</v>
      </c>
      <c r="W32" s="69"/>
      <c r="X32" s="66" t="str">
        <f t="shared" si="39"/>
        <v>-</v>
      </c>
      <c r="Y32" s="69"/>
      <c r="Z32" s="66" t="str">
        <f t="shared" si="40"/>
        <v>-</v>
      </c>
      <c r="AA32" s="65">
        <f t="shared" si="29"/>
        <v>0</v>
      </c>
      <c r="AB32" s="66" t="str">
        <f t="shared" si="41"/>
        <v>-</v>
      </c>
      <c r="AC32" s="62"/>
      <c r="AD32" s="62"/>
    </row>
    <row r="33" spans="1:30" ht="36" x14ac:dyDescent="0.2">
      <c r="A33" s="67" t="s">
        <v>62</v>
      </c>
      <c r="B33" s="68"/>
      <c r="C33" s="69"/>
      <c r="D33" s="66" t="str">
        <f t="shared" si="42"/>
        <v>-</v>
      </c>
      <c r="E33" s="69"/>
      <c r="F33" s="66" t="str">
        <f t="shared" si="30"/>
        <v>-</v>
      </c>
      <c r="G33" s="69"/>
      <c r="H33" s="66" t="str">
        <f t="shared" si="31"/>
        <v>-</v>
      </c>
      <c r="I33" s="69"/>
      <c r="J33" s="66" t="str">
        <f t="shared" si="32"/>
        <v>-</v>
      </c>
      <c r="K33" s="69"/>
      <c r="L33" s="66" t="str">
        <f t="shared" si="33"/>
        <v>-</v>
      </c>
      <c r="M33" s="69"/>
      <c r="N33" s="66" t="str">
        <f t="shared" si="34"/>
        <v>-</v>
      </c>
      <c r="O33" s="69"/>
      <c r="P33" s="66" t="str">
        <f t="shared" si="35"/>
        <v>-</v>
      </c>
      <c r="Q33" s="69"/>
      <c r="R33" s="66" t="str">
        <f t="shared" si="36"/>
        <v>-</v>
      </c>
      <c r="S33" s="69"/>
      <c r="T33" s="66" t="str">
        <f t="shared" si="37"/>
        <v>-</v>
      </c>
      <c r="U33" s="69"/>
      <c r="V33" s="66" t="str">
        <f t="shared" si="38"/>
        <v>-</v>
      </c>
      <c r="W33" s="69"/>
      <c r="X33" s="66" t="str">
        <f t="shared" si="39"/>
        <v>-</v>
      </c>
      <c r="Y33" s="69"/>
      <c r="Z33" s="66" t="str">
        <f t="shared" si="40"/>
        <v>-</v>
      </c>
      <c r="AA33" s="65">
        <f t="shared" si="29"/>
        <v>0</v>
      </c>
      <c r="AB33" s="66" t="str">
        <f t="shared" si="41"/>
        <v>-</v>
      </c>
      <c r="AC33" s="62"/>
      <c r="AD33" s="62"/>
    </row>
    <row r="34" spans="1:30" ht="48" x14ac:dyDescent="0.2">
      <c r="A34" s="67" t="s">
        <v>63</v>
      </c>
      <c r="B34" s="68"/>
      <c r="C34" s="69"/>
      <c r="D34" s="66" t="str">
        <f t="shared" si="42"/>
        <v>-</v>
      </c>
      <c r="E34" s="69"/>
      <c r="F34" s="66" t="str">
        <f t="shared" si="30"/>
        <v>-</v>
      </c>
      <c r="G34" s="69"/>
      <c r="H34" s="66" t="str">
        <f t="shared" si="31"/>
        <v>-</v>
      </c>
      <c r="I34" s="69"/>
      <c r="J34" s="66" t="str">
        <f t="shared" si="32"/>
        <v>-</v>
      </c>
      <c r="K34" s="69"/>
      <c r="L34" s="66" t="str">
        <f t="shared" si="33"/>
        <v>-</v>
      </c>
      <c r="M34" s="69"/>
      <c r="N34" s="66" t="str">
        <f t="shared" si="34"/>
        <v>-</v>
      </c>
      <c r="O34" s="69"/>
      <c r="P34" s="66" t="str">
        <f t="shared" si="35"/>
        <v>-</v>
      </c>
      <c r="Q34" s="69"/>
      <c r="R34" s="66" t="str">
        <f t="shared" si="36"/>
        <v>-</v>
      </c>
      <c r="S34" s="69"/>
      <c r="T34" s="66" t="str">
        <f t="shared" si="37"/>
        <v>-</v>
      </c>
      <c r="U34" s="69"/>
      <c r="V34" s="66" t="str">
        <f t="shared" si="38"/>
        <v>-</v>
      </c>
      <c r="W34" s="69"/>
      <c r="X34" s="66" t="str">
        <f t="shared" si="39"/>
        <v>-</v>
      </c>
      <c r="Y34" s="69"/>
      <c r="Z34" s="66" t="str">
        <f t="shared" si="40"/>
        <v>-</v>
      </c>
      <c r="AA34" s="65">
        <f t="shared" si="29"/>
        <v>0</v>
      </c>
      <c r="AB34" s="66" t="str">
        <f t="shared" si="41"/>
        <v>-</v>
      </c>
      <c r="AC34" s="62"/>
      <c r="AD34" s="62"/>
    </row>
    <row r="35" spans="1:30" ht="24" x14ac:dyDescent="0.2">
      <c r="A35" s="67" t="s">
        <v>64</v>
      </c>
      <c r="B35" s="68"/>
      <c r="C35" s="69"/>
      <c r="D35" s="66" t="str">
        <f t="shared" si="42"/>
        <v>-</v>
      </c>
      <c r="E35" s="69"/>
      <c r="F35" s="66" t="str">
        <f t="shared" si="30"/>
        <v>-</v>
      </c>
      <c r="G35" s="69"/>
      <c r="H35" s="66" t="str">
        <f t="shared" si="31"/>
        <v>-</v>
      </c>
      <c r="I35" s="69"/>
      <c r="J35" s="66" t="str">
        <f t="shared" si="32"/>
        <v>-</v>
      </c>
      <c r="K35" s="69"/>
      <c r="L35" s="66" t="str">
        <f t="shared" si="33"/>
        <v>-</v>
      </c>
      <c r="M35" s="69"/>
      <c r="N35" s="66" t="str">
        <f t="shared" si="34"/>
        <v>-</v>
      </c>
      <c r="O35" s="69"/>
      <c r="P35" s="66" t="str">
        <f t="shared" si="35"/>
        <v>-</v>
      </c>
      <c r="Q35" s="69"/>
      <c r="R35" s="66" t="str">
        <f t="shared" si="36"/>
        <v>-</v>
      </c>
      <c r="S35" s="69"/>
      <c r="T35" s="66" t="str">
        <f t="shared" si="37"/>
        <v>-</v>
      </c>
      <c r="U35" s="69"/>
      <c r="V35" s="66" t="str">
        <f t="shared" si="38"/>
        <v>-</v>
      </c>
      <c r="W35" s="69"/>
      <c r="X35" s="66" t="str">
        <f t="shared" si="39"/>
        <v>-</v>
      </c>
      <c r="Y35" s="69"/>
      <c r="Z35" s="66" t="str">
        <f t="shared" si="40"/>
        <v>-</v>
      </c>
      <c r="AA35" s="65">
        <f t="shared" si="29"/>
        <v>0</v>
      </c>
      <c r="AB35" s="66" t="str">
        <f t="shared" si="41"/>
        <v>-</v>
      </c>
      <c r="AC35" s="62"/>
      <c r="AD35" s="62"/>
    </row>
    <row r="36" spans="1:30" ht="36" x14ac:dyDescent="0.2">
      <c r="A36" s="67" t="s">
        <v>65</v>
      </c>
      <c r="B36" s="68"/>
      <c r="C36" s="69"/>
      <c r="D36" s="66" t="str">
        <f t="shared" si="42"/>
        <v>-</v>
      </c>
      <c r="E36" s="69"/>
      <c r="F36" s="66" t="str">
        <f t="shared" si="30"/>
        <v>-</v>
      </c>
      <c r="G36" s="69"/>
      <c r="H36" s="66" t="str">
        <f t="shared" si="31"/>
        <v>-</v>
      </c>
      <c r="I36" s="69"/>
      <c r="J36" s="66" t="str">
        <f t="shared" si="32"/>
        <v>-</v>
      </c>
      <c r="K36" s="69"/>
      <c r="L36" s="66" t="str">
        <f t="shared" si="33"/>
        <v>-</v>
      </c>
      <c r="M36" s="69"/>
      <c r="N36" s="66" t="str">
        <f t="shared" si="34"/>
        <v>-</v>
      </c>
      <c r="O36" s="69"/>
      <c r="P36" s="66" t="str">
        <f t="shared" si="35"/>
        <v>-</v>
      </c>
      <c r="Q36" s="69"/>
      <c r="R36" s="66" t="str">
        <f t="shared" si="36"/>
        <v>-</v>
      </c>
      <c r="S36" s="69"/>
      <c r="T36" s="66" t="str">
        <f t="shared" si="37"/>
        <v>-</v>
      </c>
      <c r="U36" s="69"/>
      <c r="V36" s="66" t="str">
        <f t="shared" si="38"/>
        <v>-</v>
      </c>
      <c r="W36" s="69"/>
      <c r="X36" s="66" t="str">
        <f t="shared" si="39"/>
        <v>-</v>
      </c>
      <c r="Y36" s="69"/>
      <c r="Z36" s="66" t="str">
        <f t="shared" si="40"/>
        <v>-</v>
      </c>
      <c r="AA36" s="65">
        <f t="shared" si="29"/>
        <v>0</v>
      </c>
      <c r="AB36" s="66" t="str">
        <f t="shared" si="41"/>
        <v>-</v>
      </c>
      <c r="AC36" s="62"/>
      <c r="AD36" s="62"/>
    </row>
    <row r="37" spans="1:30" ht="36" x14ac:dyDescent="0.2">
      <c r="A37" s="67" t="s">
        <v>66</v>
      </c>
      <c r="B37" s="68"/>
      <c r="C37" s="69"/>
      <c r="D37" s="66" t="str">
        <f t="shared" si="42"/>
        <v>-</v>
      </c>
      <c r="E37" s="69"/>
      <c r="F37" s="66" t="str">
        <f t="shared" si="30"/>
        <v>-</v>
      </c>
      <c r="G37" s="69"/>
      <c r="H37" s="66" t="str">
        <f t="shared" si="31"/>
        <v>-</v>
      </c>
      <c r="I37" s="69"/>
      <c r="J37" s="66" t="str">
        <f t="shared" si="32"/>
        <v>-</v>
      </c>
      <c r="K37" s="69"/>
      <c r="L37" s="66" t="str">
        <f t="shared" si="33"/>
        <v>-</v>
      </c>
      <c r="M37" s="69"/>
      <c r="N37" s="66" t="str">
        <f t="shared" si="34"/>
        <v>-</v>
      </c>
      <c r="O37" s="69"/>
      <c r="P37" s="66" t="str">
        <f t="shared" si="35"/>
        <v>-</v>
      </c>
      <c r="Q37" s="69"/>
      <c r="R37" s="66" t="str">
        <f t="shared" si="36"/>
        <v>-</v>
      </c>
      <c r="S37" s="69"/>
      <c r="T37" s="66" t="str">
        <f t="shared" si="37"/>
        <v>-</v>
      </c>
      <c r="U37" s="69"/>
      <c r="V37" s="66" t="str">
        <f t="shared" si="38"/>
        <v>-</v>
      </c>
      <c r="W37" s="69"/>
      <c r="X37" s="66" t="str">
        <f t="shared" si="39"/>
        <v>-</v>
      </c>
      <c r="Y37" s="69"/>
      <c r="Z37" s="66" t="str">
        <f t="shared" si="40"/>
        <v>-</v>
      </c>
      <c r="AA37" s="65">
        <f t="shared" si="29"/>
        <v>0</v>
      </c>
      <c r="AB37" s="66" t="str">
        <f t="shared" si="41"/>
        <v>-</v>
      </c>
      <c r="AC37" s="62"/>
      <c r="AD37" s="62"/>
    </row>
    <row r="38" spans="1:30" x14ac:dyDescent="0.2">
      <c r="A38" s="67" t="s">
        <v>67</v>
      </c>
      <c r="B38" s="68"/>
      <c r="C38" s="69"/>
      <c r="D38" s="66" t="str">
        <f t="shared" si="42"/>
        <v>-</v>
      </c>
      <c r="E38" s="69"/>
      <c r="F38" s="66" t="str">
        <f t="shared" si="30"/>
        <v>-</v>
      </c>
      <c r="G38" s="69"/>
      <c r="H38" s="66" t="str">
        <f t="shared" si="31"/>
        <v>-</v>
      </c>
      <c r="I38" s="69"/>
      <c r="J38" s="66" t="str">
        <f t="shared" si="32"/>
        <v>-</v>
      </c>
      <c r="K38" s="69"/>
      <c r="L38" s="66" t="str">
        <f t="shared" si="33"/>
        <v>-</v>
      </c>
      <c r="M38" s="69"/>
      <c r="N38" s="66" t="str">
        <f t="shared" si="34"/>
        <v>-</v>
      </c>
      <c r="O38" s="69"/>
      <c r="P38" s="66" t="str">
        <f t="shared" si="35"/>
        <v>-</v>
      </c>
      <c r="Q38" s="69"/>
      <c r="R38" s="66" t="str">
        <f t="shared" si="36"/>
        <v>-</v>
      </c>
      <c r="S38" s="69"/>
      <c r="T38" s="66" t="str">
        <f t="shared" si="37"/>
        <v>-</v>
      </c>
      <c r="U38" s="69"/>
      <c r="V38" s="66" t="str">
        <f t="shared" si="38"/>
        <v>-</v>
      </c>
      <c r="W38" s="69"/>
      <c r="X38" s="66" t="str">
        <f t="shared" si="39"/>
        <v>-</v>
      </c>
      <c r="Y38" s="69"/>
      <c r="Z38" s="66" t="str">
        <f t="shared" si="40"/>
        <v>-</v>
      </c>
      <c r="AA38" s="65">
        <f t="shared" si="29"/>
        <v>0</v>
      </c>
      <c r="AB38" s="66" t="str">
        <f t="shared" si="41"/>
        <v>-</v>
      </c>
      <c r="AC38" s="62"/>
      <c r="AD38" s="62"/>
    </row>
    <row r="39" spans="1:30" ht="24" x14ac:dyDescent="0.2">
      <c r="A39" s="67" t="s">
        <v>68</v>
      </c>
      <c r="B39" s="68"/>
      <c r="C39" s="69"/>
      <c r="D39" s="66" t="str">
        <f t="shared" si="42"/>
        <v>-</v>
      </c>
      <c r="E39" s="69"/>
      <c r="F39" s="66" t="str">
        <f t="shared" si="30"/>
        <v>-</v>
      </c>
      <c r="G39" s="69"/>
      <c r="H39" s="66" t="str">
        <f t="shared" si="31"/>
        <v>-</v>
      </c>
      <c r="I39" s="69"/>
      <c r="J39" s="66" t="str">
        <f t="shared" si="32"/>
        <v>-</v>
      </c>
      <c r="K39" s="69"/>
      <c r="L39" s="66" t="str">
        <f t="shared" si="33"/>
        <v>-</v>
      </c>
      <c r="M39" s="69"/>
      <c r="N39" s="66" t="str">
        <f t="shared" si="34"/>
        <v>-</v>
      </c>
      <c r="O39" s="69"/>
      <c r="P39" s="66" t="str">
        <f t="shared" si="35"/>
        <v>-</v>
      </c>
      <c r="Q39" s="69"/>
      <c r="R39" s="66" t="str">
        <f t="shared" si="36"/>
        <v>-</v>
      </c>
      <c r="S39" s="69"/>
      <c r="T39" s="66" t="str">
        <f t="shared" si="37"/>
        <v>-</v>
      </c>
      <c r="U39" s="69"/>
      <c r="V39" s="66" t="str">
        <f t="shared" si="38"/>
        <v>-</v>
      </c>
      <c r="W39" s="69"/>
      <c r="X39" s="66" t="str">
        <f t="shared" si="39"/>
        <v>-</v>
      </c>
      <c r="Y39" s="69"/>
      <c r="Z39" s="66" t="str">
        <f t="shared" si="40"/>
        <v>-</v>
      </c>
      <c r="AA39" s="65">
        <f t="shared" si="29"/>
        <v>0</v>
      </c>
      <c r="AB39" s="66" t="str">
        <f t="shared" si="41"/>
        <v>-</v>
      </c>
      <c r="AC39" s="62"/>
      <c r="AD39" s="62"/>
    </row>
    <row r="40" spans="1:30" x14ac:dyDescent="0.2">
      <c r="A40" s="67" t="s">
        <v>69</v>
      </c>
      <c r="B40" s="68"/>
      <c r="C40" s="69"/>
      <c r="D40" s="66" t="str">
        <f t="shared" si="42"/>
        <v>-</v>
      </c>
      <c r="E40" s="69"/>
      <c r="F40" s="66" t="str">
        <f t="shared" si="30"/>
        <v>-</v>
      </c>
      <c r="G40" s="69"/>
      <c r="H40" s="66" t="str">
        <f t="shared" si="31"/>
        <v>-</v>
      </c>
      <c r="I40" s="69"/>
      <c r="J40" s="66" t="str">
        <f t="shared" si="32"/>
        <v>-</v>
      </c>
      <c r="K40" s="69"/>
      <c r="L40" s="66" t="str">
        <f t="shared" si="33"/>
        <v>-</v>
      </c>
      <c r="M40" s="69"/>
      <c r="N40" s="66" t="str">
        <f t="shared" si="34"/>
        <v>-</v>
      </c>
      <c r="O40" s="69"/>
      <c r="P40" s="66" t="str">
        <f t="shared" si="35"/>
        <v>-</v>
      </c>
      <c r="Q40" s="69"/>
      <c r="R40" s="66" t="str">
        <f t="shared" si="36"/>
        <v>-</v>
      </c>
      <c r="S40" s="69"/>
      <c r="T40" s="66" t="str">
        <f t="shared" si="37"/>
        <v>-</v>
      </c>
      <c r="U40" s="69"/>
      <c r="V40" s="66" t="str">
        <f t="shared" si="38"/>
        <v>-</v>
      </c>
      <c r="W40" s="69"/>
      <c r="X40" s="66" t="str">
        <f t="shared" si="39"/>
        <v>-</v>
      </c>
      <c r="Y40" s="69"/>
      <c r="Z40" s="66" t="str">
        <f t="shared" si="40"/>
        <v>-</v>
      </c>
      <c r="AA40" s="65">
        <f t="shared" si="29"/>
        <v>0</v>
      </c>
      <c r="AB40" s="66" t="str">
        <f t="shared" si="41"/>
        <v>-</v>
      </c>
      <c r="AC40" s="62"/>
      <c r="AD40" s="62"/>
    </row>
    <row r="41" spans="1:30" x14ac:dyDescent="0.2">
      <c r="A41" s="67" t="s">
        <v>70</v>
      </c>
      <c r="B41" s="68"/>
      <c r="C41" s="69"/>
      <c r="D41" s="66" t="str">
        <f t="shared" si="42"/>
        <v>-</v>
      </c>
      <c r="E41" s="69"/>
      <c r="F41" s="66" t="str">
        <f t="shared" si="30"/>
        <v>-</v>
      </c>
      <c r="G41" s="69"/>
      <c r="H41" s="66" t="str">
        <f t="shared" si="31"/>
        <v>-</v>
      </c>
      <c r="I41" s="69"/>
      <c r="J41" s="66" t="str">
        <f t="shared" si="32"/>
        <v>-</v>
      </c>
      <c r="K41" s="69"/>
      <c r="L41" s="66" t="str">
        <f t="shared" si="33"/>
        <v>-</v>
      </c>
      <c r="M41" s="69"/>
      <c r="N41" s="66" t="str">
        <f t="shared" si="34"/>
        <v>-</v>
      </c>
      <c r="O41" s="69"/>
      <c r="P41" s="66" t="str">
        <f t="shared" si="35"/>
        <v>-</v>
      </c>
      <c r="Q41" s="69"/>
      <c r="R41" s="66" t="str">
        <f t="shared" si="36"/>
        <v>-</v>
      </c>
      <c r="S41" s="69"/>
      <c r="T41" s="66" t="str">
        <f t="shared" si="37"/>
        <v>-</v>
      </c>
      <c r="U41" s="69"/>
      <c r="V41" s="66" t="str">
        <f t="shared" si="38"/>
        <v>-</v>
      </c>
      <c r="W41" s="69"/>
      <c r="X41" s="66" t="str">
        <f t="shared" si="39"/>
        <v>-</v>
      </c>
      <c r="Y41" s="69"/>
      <c r="Z41" s="66" t="str">
        <f t="shared" si="40"/>
        <v>-</v>
      </c>
      <c r="AA41" s="65">
        <f t="shared" si="29"/>
        <v>0</v>
      </c>
      <c r="AB41" s="66" t="str">
        <f t="shared" si="41"/>
        <v>-</v>
      </c>
      <c r="AC41" s="62"/>
      <c r="AD41" s="62"/>
    </row>
    <row r="42" spans="1:30" ht="48" x14ac:dyDescent="0.2">
      <c r="A42" s="67" t="s">
        <v>71</v>
      </c>
      <c r="B42" s="68"/>
      <c r="C42" s="69"/>
      <c r="D42" s="66" t="str">
        <f t="shared" si="42"/>
        <v>-</v>
      </c>
      <c r="E42" s="69"/>
      <c r="F42" s="66" t="str">
        <f t="shared" si="30"/>
        <v>-</v>
      </c>
      <c r="G42" s="69"/>
      <c r="H42" s="66" t="str">
        <f t="shared" si="31"/>
        <v>-</v>
      </c>
      <c r="I42" s="69"/>
      <c r="J42" s="66" t="str">
        <f t="shared" si="32"/>
        <v>-</v>
      </c>
      <c r="K42" s="69"/>
      <c r="L42" s="66" t="str">
        <f t="shared" si="33"/>
        <v>-</v>
      </c>
      <c r="M42" s="69"/>
      <c r="N42" s="66" t="str">
        <f t="shared" si="34"/>
        <v>-</v>
      </c>
      <c r="O42" s="69"/>
      <c r="P42" s="66" t="str">
        <f t="shared" si="35"/>
        <v>-</v>
      </c>
      <c r="Q42" s="69"/>
      <c r="R42" s="66" t="str">
        <f t="shared" si="36"/>
        <v>-</v>
      </c>
      <c r="S42" s="69"/>
      <c r="T42" s="66" t="str">
        <f t="shared" si="37"/>
        <v>-</v>
      </c>
      <c r="U42" s="69"/>
      <c r="V42" s="66" t="str">
        <f t="shared" si="38"/>
        <v>-</v>
      </c>
      <c r="W42" s="69"/>
      <c r="X42" s="66" t="str">
        <f t="shared" si="39"/>
        <v>-</v>
      </c>
      <c r="Y42" s="69"/>
      <c r="Z42" s="66" t="str">
        <f t="shared" si="40"/>
        <v>-</v>
      </c>
      <c r="AA42" s="65">
        <f t="shared" si="29"/>
        <v>0</v>
      </c>
      <c r="AB42" s="66" t="str">
        <f t="shared" si="41"/>
        <v>-</v>
      </c>
      <c r="AC42" s="62"/>
      <c r="AD42" s="62"/>
    </row>
    <row r="43" spans="1:30" x14ac:dyDescent="0.2">
      <c r="A43" s="67" t="s">
        <v>72</v>
      </c>
      <c r="B43" s="68"/>
      <c r="C43" s="69"/>
      <c r="D43" s="66" t="str">
        <f t="shared" si="42"/>
        <v>-</v>
      </c>
      <c r="E43" s="69"/>
      <c r="F43" s="66" t="str">
        <f t="shared" si="30"/>
        <v>-</v>
      </c>
      <c r="G43" s="69"/>
      <c r="H43" s="66" t="str">
        <f t="shared" si="31"/>
        <v>-</v>
      </c>
      <c r="I43" s="69"/>
      <c r="J43" s="66" t="str">
        <f t="shared" si="32"/>
        <v>-</v>
      </c>
      <c r="K43" s="69"/>
      <c r="L43" s="66" t="str">
        <f t="shared" si="33"/>
        <v>-</v>
      </c>
      <c r="M43" s="69"/>
      <c r="N43" s="66" t="str">
        <f t="shared" si="34"/>
        <v>-</v>
      </c>
      <c r="O43" s="69"/>
      <c r="P43" s="66" t="str">
        <f t="shared" si="35"/>
        <v>-</v>
      </c>
      <c r="Q43" s="69"/>
      <c r="R43" s="66" t="str">
        <f t="shared" si="36"/>
        <v>-</v>
      </c>
      <c r="S43" s="69"/>
      <c r="T43" s="66" t="str">
        <f t="shared" si="37"/>
        <v>-</v>
      </c>
      <c r="U43" s="69"/>
      <c r="V43" s="66" t="str">
        <f t="shared" si="38"/>
        <v>-</v>
      </c>
      <c r="W43" s="69"/>
      <c r="X43" s="66" t="str">
        <f t="shared" si="39"/>
        <v>-</v>
      </c>
      <c r="Y43" s="69"/>
      <c r="Z43" s="66" t="str">
        <f t="shared" si="40"/>
        <v>-</v>
      </c>
      <c r="AA43" s="65">
        <f t="shared" si="29"/>
        <v>0</v>
      </c>
      <c r="AB43" s="66" t="str">
        <f t="shared" si="41"/>
        <v>-</v>
      </c>
      <c r="AC43" s="62"/>
      <c r="AD43" s="62"/>
    </row>
    <row r="44" spans="1:30" ht="24" x14ac:dyDescent="0.2">
      <c r="A44" s="67" t="s">
        <v>73</v>
      </c>
      <c r="B44" s="68"/>
      <c r="C44" s="69"/>
      <c r="D44" s="66" t="str">
        <f t="shared" si="42"/>
        <v>-</v>
      </c>
      <c r="E44" s="69"/>
      <c r="F44" s="66" t="str">
        <f t="shared" si="30"/>
        <v>-</v>
      </c>
      <c r="G44" s="69"/>
      <c r="H44" s="66" t="str">
        <f t="shared" si="31"/>
        <v>-</v>
      </c>
      <c r="I44" s="69"/>
      <c r="J44" s="66" t="str">
        <f t="shared" si="32"/>
        <v>-</v>
      </c>
      <c r="K44" s="69"/>
      <c r="L44" s="66" t="str">
        <f t="shared" si="33"/>
        <v>-</v>
      </c>
      <c r="M44" s="69"/>
      <c r="N44" s="66" t="str">
        <f t="shared" si="34"/>
        <v>-</v>
      </c>
      <c r="O44" s="69"/>
      <c r="P44" s="66" t="str">
        <f t="shared" si="35"/>
        <v>-</v>
      </c>
      <c r="Q44" s="69"/>
      <c r="R44" s="66" t="str">
        <f t="shared" si="36"/>
        <v>-</v>
      </c>
      <c r="S44" s="69"/>
      <c r="T44" s="66" t="str">
        <f t="shared" si="37"/>
        <v>-</v>
      </c>
      <c r="U44" s="69"/>
      <c r="V44" s="66" t="str">
        <f t="shared" si="38"/>
        <v>-</v>
      </c>
      <c r="W44" s="69"/>
      <c r="X44" s="66" t="str">
        <f t="shared" si="39"/>
        <v>-</v>
      </c>
      <c r="Y44" s="69"/>
      <c r="Z44" s="66" t="str">
        <f t="shared" si="40"/>
        <v>-</v>
      </c>
      <c r="AA44" s="65">
        <f t="shared" si="29"/>
        <v>0</v>
      </c>
      <c r="AB44" s="66" t="str">
        <f t="shared" si="41"/>
        <v>-</v>
      </c>
      <c r="AC44" s="62"/>
      <c r="AD44" s="62"/>
    </row>
    <row r="45" spans="1:30" ht="36" x14ac:dyDescent="0.2">
      <c r="A45" s="67" t="s">
        <v>74</v>
      </c>
      <c r="B45" s="68"/>
      <c r="C45" s="69"/>
      <c r="D45" s="66" t="str">
        <f t="shared" si="42"/>
        <v>-</v>
      </c>
      <c r="E45" s="69"/>
      <c r="F45" s="66" t="str">
        <f t="shared" si="30"/>
        <v>-</v>
      </c>
      <c r="G45" s="69"/>
      <c r="H45" s="66" t="str">
        <f t="shared" si="31"/>
        <v>-</v>
      </c>
      <c r="I45" s="69"/>
      <c r="J45" s="66" t="str">
        <f t="shared" si="32"/>
        <v>-</v>
      </c>
      <c r="K45" s="69"/>
      <c r="L45" s="66" t="str">
        <f t="shared" si="33"/>
        <v>-</v>
      </c>
      <c r="M45" s="69"/>
      <c r="N45" s="66" t="str">
        <f t="shared" si="34"/>
        <v>-</v>
      </c>
      <c r="O45" s="69"/>
      <c r="P45" s="66" t="str">
        <f t="shared" si="35"/>
        <v>-</v>
      </c>
      <c r="Q45" s="69"/>
      <c r="R45" s="66" t="str">
        <f t="shared" si="36"/>
        <v>-</v>
      </c>
      <c r="S45" s="69"/>
      <c r="T45" s="66" t="str">
        <f t="shared" si="37"/>
        <v>-</v>
      </c>
      <c r="U45" s="69"/>
      <c r="V45" s="66" t="str">
        <f t="shared" si="38"/>
        <v>-</v>
      </c>
      <c r="W45" s="69"/>
      <c r="X45" s="66" t="str">
        <f t="shared" si="39"/>
        <v>-</v>
      </c>
      <c r="Y45" s="69"/>
      <c r="Z45" s="66" t="str">
        <f t="shared" si="40"/>
        <v>-</v>
      </c>
      <c r="AA45" s="65">
        <f t="shared" si="29"/>
        <v>0</v>
      </c>
      <c r="AB45" s="66" t="str">
        <f t="shared" si="41"/>
        <v>-</v>
      </c>
      <c r="AC45" s="62"/>
      <c r="AD45" s="62"/>
    </row>
    <row r="46" spans="1:30" ht="36" x14ac:dyDescent="0.2">
      <c r="A46" s="67" t="s">
        <v>74</v>
      </c>
      <c r="B46" s="68"/>
      <c r="C46" s="69"/>
      <c r="D46" s="66" t="str">
        <f t="shared" si="42"/>
        <v>-</v>
      </c>
      <c r="E46" s="69"/>
      <c r="F46" s="66" t="str">
        <f t="shared" si="30"/>
        <v>-</v>
      </c>
      <c r="G46" s="69"/>
      <c r="H46" s="66" t="str">
        <f t="shared" si="31"/>
        <v>-</v>
      </c>
      <c r="I46" s="69"/>
      <c r="J46" s="66" t="str">
        <f t="shared" si="32"/>
        <v>-</v>
      </c>
      <c r="K46" s="69"/>
      <c r="L46" s="66" t="str">
        <f t="shared" si="33"/>
        <v>-</v>
      </c>
      <c r="M46" s="69"/>
      <c r="N46" s="66" t="str">
        <f t="shared" si="34"/>
        <v>-</v>
      </c>
      <c r="O46" s="69"/>
      <c r="P46" s="66" t="str">
        <f t="shared" si="35"/>
        <v>-</v>
      </c>
      <c r="Q46" s="69"/>
      <c r="R46" s="66" t="str">
        <f t="shared" si="36"/>
        <v>-</v>
      </c>
      <c r="S46" s="69"/>
      <c r="T46" s="66" t="str">
        <f t="shared" si="37"/>
        <v>-</v>
      </c>
      <c r="U46" s="69"/>
      <c r="V46" s="66" t="str">
        <f t="shared" si="38"/>
        <v>-</v>
      </c>
      <c r="W46" s="69"/>
      <c r="X46" s="66" t="str">
        <f t="shared" si="39"/>
        <v>-</v>
      </c>
      <c r="Y46" s="69"/>
      <c r="Z46" s="66" t="str">
        <f t="shared" si="40"/>
        <v>-</v>
      </c>
      <c r="AA46" s="65">
        <f t="shared" si="29"/>
        <v>0</v>
      </c>
      <c r="AB46" s="66" t="str">
        <f t="shared" si="41"/>
        <v>-</v>
      </c>
      <c r="AC46" s="62"/>
      <c r="AD46" s="62"/>
    </row>
    <row r="47" spans="1:30" ht="36" x14ac:dyDescent="0.2">
      <c r="A47" s="67" t="s">
        <v>74</v>
      </c>
      <c r="B47" s="68"/>
      <c r="C47" s="69"/>
      <c r="D47" s="66" t="str">
        <f t="shared" si="42"/>
        <v>-</v>
      </c>
      <c r="E47" s="69"/>
      <c r="F47" s="66" t="str">
        <f t="shared" si="30"/>
        <v>-</v>
      </c>
      <c r="G47" s="69"/>
      <c r="H47" s="66" t="str">
        <f t="shared" si="31"/>
        <v>-</v>
      </c>
      <c r="I47" s="69"/>
      <c r="J47" s="66" t="str">
        <f t="shared" si="32"/>
        <v>-</v>
      </c>
      <c r="K47" s="69"/>
      <c r="L47" s="66" t="str">
        <f t="shared" si="33"/>
        <v>-</v>
      </c>
      <c r="M47" s="69"/>
      <c r="N47" s="66" t="str">
        <f t="shared" si="34"/>
        <v>-</v>
      </c>
      <c r="O47" s="69"/>
      <c r="P47" s="66" t="str">
        <f t="shared" si="35"/>
        <v>-</v>
      </c>
      <c r="Q47" s="69"/>
      <c r="R47" s="66" t="str">
        <f t="shared" si="36"/>
        <v>-</v>
      </c>
      <c r="S47" s="69"/>
      <c r="T47" s="66" t="str">
        <f t="shared" si="37"/>
        <v>-</v>
      </c>
      <c r="U47" s="69"/>
      <c r="V47" s="66" t="str">
        <f t="shared" si="38"/>
        <v>-</v>
      </c>
      <c r="W47" s="69"/>
      <c r="X47" s="66" t="str">
        <f t="shared" si="39"/>
        <v>-</v>
      </c>
      <c r="Y47" s="69"/>
      <c r="Z47" s="66" t="str">
        <f t="shared" si="40"/>
        <v>-</v>
      </c>
      <c r="AA47" s="65">
        <f t="shared" si="29"/>
        <v>0</v>
      </c>
      <c r="AB47" s="66" t="str">
        <f t="shared" si="41"/>
        <v>-</v>
      </c>
      <c r="AC47" s="62"/>
      <c r="AD47" s="62"/>
    </row>
    <row r="48" spans="1:30" ht="36" x14ac:dyDescent="0.2">
      <c r="A48" s="67" t="s">
        <v>75</v>
      </c>
      <c r="B48" s="68"/>
      <c r="C48" s="69"/>
      <c r="D48" s="66"/>
      <c r="E48" s="69"/>
      <c r="F48" s="66" t="str">
        <f t="shared" si="30"/>
        <v>-</v>
      </c>
      <c r="G48" s="69"/>
      <c r="H48" s="66" t="str">
        <f t="shared" si="31"/>
        <v>-</v>
      </c>
      <c r="I48" s="69"/>
      <c r="J48" s="66" t="str">
        <f t="shared" si="32"/>
        <v>-</v>
      </c>
      <c r="K48" s="69"/>
      <c r="L48" s="66" t="str">
        <f t="shared" si="33"/>
        <v>-</v>
      </c>
      <c r="M48" s="69"/>
      <c r="N48" s="66" t="str">
        <f t="shared" si="34"/>
        <v>-</v>
      </c>
      <c r="O48" s="69"/>
      <c r="P48" s="66" t="str">
        <f t="shared" si="35"/>
        <v>-</v>
      </c>
      <c r="Q48" s="69"/>
      <c r="R48" s="66" t="str">
        <f t="shared" si="36"/>
        <v>-</v>
      </c>
      <c r="S48" s="69"/>
      <c r="T48" s="66" t="str">
        <f t="shared" si="37"/>
        <v>-</v>
      </c>
      <c r="U48" s="69"/>
      <c r="V48" s="66" t="str">
        <f t="shared" si="38"/>
        <v>-</v>
      </c>
      <c r="W48" s="69"/>
      <c r="X48" s="66" t="str">
        <f t="shared" si="39"/>
        <v>-</v>
      </c>
      <c r="Y48" s="69"/>
      <c r="Z48" s="66" t="str">
        <f t="shared" si="40"/>
        <v>-</v>
      </c>
      <c r="AA48" s="65">
        <f t="shared" si="29"/>
        <v>0</v>
      </c>
      <c r="AB48" s="66" t="str">
        <f t="shared" si="41"/>
        <v>-</v>
      </c>
      <c r="AC48" s="62"/>
      <c r="AD48" s="62"/>
    </row>
    <row r="49" spans="1:30" ht="24" x14ac:dyDescent="0.2">
      <c r="A49" s="70" t="s">
        <v>76</v>
      </c>
      <c r="B49" s="71"/>
      <c r="C49" s="72">
        <f>SUM(C30:C48)</f>
        <v>0</v>
      </c>
      <c r="D49" s="66" t="str">
        <f t="shared" si="42"/>
        <v>-</v>
      </c>
      <c r="E49" s="72">
        <f>SUM(E30:E48)</f>
        <v>0</v>
      </c>
      <c r="F49" s="66" t="str">
        <f t="shared" si="30"/>
        <v>-</v>
      </c>
      <c r="G49" s="72">
        <f>SUM(G30:G48)</f>
        <v>0</v>
      </c>
      <c r="H49" s="66" t="str">
        <f t="shared" si="31"/>
        <v>-</v>
      </c>
      <c r="I49" s="72">
        <f>SUM(I30:I48)</f>
        <v>0</v>
      </c>
      <c r="J49" s="66" t="str">
        <f t="shared" si="32"/>
        <v>-</v>
      </c>
      <c r="K49" s="72">
        <f>SUM(K30:K48)</f>
        <v>0</v>
      </c>
      <c r="L49" s="66" t="str">
        <f t="shared" si="33"/>
        <v>-</v>
      </c>
      <c r="M49" s="72">
        <f>SUM(M30:M48)</f>
        <v>0</v>
      </c>
      <c r="N49" s="66" t="str">
        <f t="shared" si="34"/>
        <v>-</v>
      </c>
      <c r="O49" s="72">
        <f>SUM(O30:O48)</f>
        <v>0</v>
      </c>
      <c r="P49" s="66" t="str">
        <f t="shared" si="35"/>
        <v>-</v>
      </c>
      <c r="Q49" s="72">
        <f>SUM(Q30:Q48)</f>
        <v>0</v>
      </c>
      <c r="R49" s="66" t="str">
        <f t="shared" si="36"/>
        <v>-</v>
      </c>
      <c r="S49" s="72">
        <f>SUM(S30:S48)</f>
        <v>0</v>
      </c>
      <c r="T49" s="66" t="str">
        <f t="shared" si="37"/>
        <v>-</v>
      </c>
      <c r="U49" s="72">
        <f>SUM(U30:U48)</f>
        <v>0</v>
      </c>
      <c r="V49" s="66" t="str">
        <f t="shared" si="38"/>
        <v>-</v>
      </c>
      <c r="W49" s="72">
        <f>SUM(W30:W48)</f>
        <v>0</v>
      </c>
      <c r="X49" s="66" t="str">
        <f t="shared" si="39"/>
        <v>-</v>
      </c>
      <c r="Y49" s="72">
        <f>SUM(Y30:Y48)</f>
        <v>0</v>
      </c>
      <c r="Z49" s="66" t="str">
        <f t="shared" si="40"/>
        <v>-</v>
      </c>
      <c r="AA49" s="72">
        <f>SUM(AA30:AA48)</f>
        <v>0</v>
      </c>
      <c r="AB49" s="66" t="str">
        <f t="shared" si="41"/>
        <v>-</v>
      </c>
      <c r="AC49" s="62"/>
      <c r="AD49" s="62"/>
    </row>
    <row r="50" spans="1:30" x14ac:dyDescent="0.2">
      <c r="A50" s="74"/>
      <c r="B50" s="59"/>
      <c r="C50" s="59"/>
      <c r="D50" s="79"/>
      <c r="E50" s="59"/>
      <c r="F50" s="79"/>
      <c r="G50" s="59"/>
      <c r="H50" s="79"/>
      <c r="I50" s="59"/>
      <c r="J50" s="79"/>
      <c r="K50" s="59"/>
      <c r="L50" s="79"/>
      <c r="M50" s="59"/>
      <c r="N50" s="79"/>
      <c r="O50" s="59"/>
      <c r="P50" s="79"/>
      <c r="Q50" s="59"/>
      <c r="R50" s="79"/>
      <c r="S50" s="59"/>
      <c r="T50" s="79"/>
      <c r="U50" s="59"/>
      <c r="V50" s="79"/>
      <c r="W50" s="59"/>
      <c r="X50" s="79"/>
      <c r="Y50" s="59"/>
      <c r="Z50" s="79"/>
      <c r="AA50" s="59"/>
      <c r="AB50" s="80"/>
      <c r="AC50" s="62"/>
      <c r="AD50" s="62"/>
    </row>
    <row r="51" spans="1:30" x14ac:dyDescent="0.2">
      <c r="A51" s="87" t="s">
        <v>77</v>
      </c>
      <c r="B51" s="64"/>
      <c r="C51" s="65">
        <f>C27-C49</f>
        <v>0</v>
      </c>
      <c r="D51" s="66" t="str">
        <f>IF(C15=0,"-",(C51*100)/C15)</f>
        <v>-</v>
      </c>
      <c r="E51" s="65">
        <f>E27-E49</f>
        <v>0</v>
      </c>
      <c r="F51" s="66" t="str">
        <f>IF(E15=0,"-",(E51*100)/E15)</f>
        <v>-</v>
      </c>
      <c r="G51" s="65">
        <f>G27-G49</f>
        <v>0</v>
      </c>
      <c r="H51" s="66" t="str">
        <f>IF(G15=0,"-",(G51*100)/G15)</f>
        <v>-</v>
      </c>
      <c r="I51" s="65">
        <f>I27-I49</f>
        <v>0</v>
      </c>
      <c r="J51" s="66" t="str">
        <f>IF(I15=0,"-",(I51*100)/I15)</f>
        <v>-</v>
      </c>
      <c r="K51" s="65">
        <f>K27-K49</f>
        <v>0</v>
      </c>
      <c r="L51" s="66" t="str">
        <f>IF(K15=0,"-",(K51*100)/K15)</f>
        <v>-</v>
      </c>
      <c r="M51" s="65">
        <f>M27-M49</f>
        <v>0</v>
      </c>
      <c r="N51" s="66" t="str">
        <f>IF(M15=0,"-",(M51*100)/M15)</f>
        <v>-</v>
      </c>
      <c r="O51" s="65">
        <f>O27-O49</f>
        <v>0</v>
      </c>
      <c r="P51" s="66" t="str">
        <f>IF(O15=0,"-",(O51*100)/O15)</f>
        <v>-</v>
      </c>
      <c r="Q51" s="65">
        <f>Q27-Q49</f>
        <v>0</v>
      </c>
      <c r="R51" s="66" t="str">
        <f>IF(Q15=0,"-",(Q51*100)/Q15)</f>
        <v>-</v>
      </c>
      <c r="S51" s="65">
        <f>S27-S49</f>
        <v>0</v>
      </c>
      <c r="T51" s="66" t="str">
        <f>IF(S15=0,"-",(S51*100)/S15)</f>
        <v>-</v>
      </c>
      <c r="U51" s="65">
        <f>U27-U49</f>
        <v>0</v>
      </c>
      <c r="V51" s="66" t="str">
        <f>IF(U15=0,"-",(U51*100)/U15)</f>
        <v>-</v>
      </c>
      <c r="W51" s="65">
        <f>W27-W49</f>
        <v>0</v>
      </c>
      <c r="X51" s="66" t="str">
        <f>IF(W15=0,"-",(W51*100)/W15)</f>
        <v>-</v>
      </c>
      <c r="Y51" s="65">
        <f>Y27-Y49</f>
        <v>0</v>
      </c>
      <c r="Z51" s="66" t="str">
        <f>IF(Y15=0,"-",(Y51*100)/Y15)</f>
        <v>-</v>
      </c>
      <c r="AA51" s="65">
        <f>AA27-AA49</f>
        <v>0</v>
      </c>
      <c r="AB51" s="66" t="str">
        <f>IF(AA15=0,"-",(AA51*100)/AA15)</f>
        <v>-</v>
      </c>
      <c r="AC51" s="62"/>
      <c r="AD51" s="62"/>
    </row>
    <row r="52" spans="1:30" x14ac:dyDescent="0.2">
      <c r="A52" s="88"/>
      <c r="B52" s="89"/>
      <c r="C52" s="89"/>
      <c r="D52" s="90"/>
      <c r="E52" s="89"/>
      <c r="F52" s="90"/>
      <c r="G52" s="89"/>
      <c r="H52" s="90"/>
      <c r="I52" s="89"/>
      <c r="J52" s="90"/>
      <c r="K52" s="89"/>
      <c r="L52" s="90"/>
      <c r="M52" s="89"/>
      <c r="N52" s="90"/>
      <c r="O52" s="89"/>
      <c r="P52" s="90"/>
      <c r="Q52" s="89"/>
      <c r="R52" s="90"/>
      <c r="S52" s="89"/>
      <c r="T52" s="90"/>
      <c r="U52" s="89"/>
      <c r="V52" s="90"/>
      <c r="W52" s="89"/>
      <c r="X52" s="90"/>
      <c r="Y52" s="89"/>
      <c r="Z52" s="90"/>
      <c r="AA52" s="89"/>
      <c r="AB52" s="90"/>
      <c r="AC52" s="89"/>
      <c r="AD52" s="89"/>
    </row>
    <row r="53" spans="1:30" x14ac:dyDescent="0.2">
      <c r="A53" s="43"/>
      <c r="B53" s="91"/>
      <c r="C53" s="91"/>
      <c r="D53" s="92"/>
      <c r="E53" s="91"/>
      <c r="F53" s="92"/>
      <c r="G53" s="91"/>
      <c r="H53" s="92"/>
      <c r="I53" s="91"/>
      <c r="J53" s="92"/>
      <c r="K53" s="91"/>
      <c r="L53" s="92"/>
      <c r="M53" s="91"/>
      <c r="N53" s="92"/>
      <c r="O53" s="91"/>
      <c r="P53" s="92"/>
      <c r="Q53" s="91"/>
      <c r="R53" s="92"/>
      <c r="S53" s="91"/>
      <c r="T53" s="92"/>
      <c r="U53" s="91"/>
      <c r="V53" s="92"/>
      <c r="W53" s="91"/>
      <c r="X53" s="92"/>
      <c r="Y53" s="91"/>
      <c r="Z53" s="92"/>
      <c r="AA53" s="91"/>
      <c r="AB53" s="92"/>
      <c r="AC53" s="91"/>
      <c r="AD53" s="91"/>
    </row>
    <row r="54" spans="1:30" x14ac:dyDescent="0.2">
      <c r="A54" s="43"/>
      <c r="B54" s="91"/>
      <c r="C54" s="91"/>
      <c r="D54" s="92"/>
      <c r="E54" s="91"/>
      <c r="F54" s="92"/>
      <c r="G54" s="91"/>
      <c r="H54" s="92"/>
      <c r="I54" s="91"/>
      <c r="J54" s="92"/>
      <c r="K54" s="91"/>
      <c r="L54" s="92"/>
      <c r="M54" s="91"/>
      <c r="N54" s="92"/>
      <c r="O54" s="91"/>
      <c r="P54" s="92"/>
      <c r="Q54" s="91"/>
      <c r="R54" s="92"/>
      <c r="S54" s="91"/>
      <c r="T54" s="92"/>
      <c r="U54" s="91"/>
      <c r="V54" s="92"/>
      <c r="W54" s="91"/>
      <c r="X54" s="92"/>
      <c r="Y54" s="91"/>
      <c r="Z54" s="92"/>
      <c r="AA54" s="91"/>
      <c r="AB54" s="92"/>
      <c r="AC54" s="91"/>
      <c r="AD54" s="91"/>
    </row>
    <row r="55" spans="1:30" x14ac:dyDescent="0.2">
      <c r="A55" s="43"/>
      <c r="B55" s="91"/>
      <c r="C55" s="91"/>
      <c r="D55" s="92"/>
      <c r="E55" s="91"/>
      <c r="F55" s="92"/>
      <c r="G55" s="91"/>
      <c r="H55" s="92"/>
      <c r="I55" s="91"/>
      <c r="J55" s="92"/>
      <c r="K55" s="91"/>
      <c r="L55" s="92"/>
      <c r="M55" s="91"/>
      <c r="N55" s="92"/>
      <c r="O55" s="91"/>
      <c r="P55" s="92"/>
      <c r="Q55" s="91"/>
      <c r="R55" s="92"/>
      <c r="S55" s="91"/>
      <c r="T55" s="92"/>
      <c r="U55" s="91"/>
      <c r="V55" s="92"/>
      <c r="W55" s="91"/>
      <c r="X55" s="92"/>
      <c r="Y55" s="91"/>
      <c r="Z55" s="92"/>
      <c r="AA55" s="91"/>
      <c r="AB55" s="92"/>
      <c r="AC55" s="91"/>
      <c r="AD55" s="9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3"/>
  <sheetViews>
    <sheetView workbookViewId="0">
      <selection activeCell="F32" sqref="F32"/>
    </sheetView>
  </sheetViews>
  <sheetFormatPr defaultRowHeight="12.75" x14ac:dyDescent="0.2"/>
  <cols>
    <col min="2" max="2" width="28.28515625" customWidth="1"/>
  </cols>
  <sheetData>
    <row r="2" spans="1:4" ht="15" x14ac:dyDescent="0.2">
      <c r="A2" s="96" t="s">
        <v>86</v>
      </c>
      <c r="B2" s="97"/>
      <c r="C2" s="97"/>
    </row>
    <row r="3" spans="1:4" ht="14.25" x14ac:dyDescent="0.2">
      <c r="A3" s="98" t="s">
        <v>79</v>
      </c>
      <c r="B3" s="98"/>
      <c r="C3" s="98"/>
      <c r="D3" s="98"/>
    </row>
    <row r="4" spans="1:4" ht="14.25" x14ac:dyDescent="0.2">
      <c r="A4" s="98" t="s">
        <v>80</v>
      </c>
      <c r="B4" s="98"/>
      <c r="C4" s="99">
        <v>1.21</v>
      </c>
      <c r="D4" s="98"/>
    </row>
    <row r="5" spans="1:4" ht="14.25" x14ac:dyDescent="0.2">
      <c r="A5" s="98" t="s">
        <v>81</v>
      </c>
      <c r="B5" s="98"/>
      <c r="C5" s="99">
        <v>0.21</v>
      </c>
      <c r="D5" s="98"/>
    </row>
    <row r="6" spans="1:4" ht="14.25" x14ac:dyDescent="0.2">
      <c r="A6" s="100" t="s">
        <v>82</v>
      </c>
      <c r="B6" s="100"/>
      <c r="C6" s="101">
        <v>1</v>
      </c>
      <c r="D6" s="98"/>
    </row>
    <row r="7" spans="1:4" ht="14.25" x14ac:dyDescent="0.2">
      <c r="A7" s="98" t="s">
        <v>87</v>
      </c>
      <c r="B7" s="98"/>
      <c r="C7" s="99">
        <v>0.3</v>
      </c>
      <c r="D7" s="98"/>
    </row>
    <row r="8" spans="1:4" ht="14.25" x14ac:dyDescent="0.2">
      <c r="A8" s="100" t="s">
        <v>83</v>
      </c>
      <c r="B8" s="100"/>
      <c r="C8" s="101">
        <v>0.7</v>
      </c>
      <c r="D8" s="98"/>
    </row>
    <row r="9" spans="1:4" ht="14.25" x14ac:dyDescent="0.2">
      <c r="A9" s="98" t="s">
        <v>84</v>
      </c>
      <c r="B9" s="98"/>
      <c r="C9" s="99">
        <v>0.5</v>
      </c>
      <c r="D9" s="98"/>
    </row>
    <row r="10" spans="1:4" ht="14.25" x14ac:dyDescent="0.2">
      <c r="A10" s="100" t="s">
        <v>85</v>
      </c>
      <c r="B10" s="100"/>
      <c r="C10" s="101">
        <v>0.2</v>
      </c>
      <c r="D10" s="98"/>
    </row>
    <row r="11" spans="1:4" ht="14.25" x14ac:dyDescent="0.2">
      <c r="A11" s="98"/>
      <c r="B11" s="98"/>
      <c r="C11" s="98"/>
      <c r="D11" s="98"/>
    </row>
    <row r="12" spans="1:4" ht="14.25" x14ac:dyDescent="0.2">
      <c r="A12" s="98"/>
      <c r="B12" s="98"/>
      <c r="C12" s="98"/>
      <c r="D12" s="98"/>
    </row>
    <row r="13" spans="1:4" ht="14.25" x14ac:dyDescent="0.2">
      <c r="A13" s="98" t="s">
        <v>88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2"/>
  <sheetViews>
    <sheetView workbookViewId="0">
      <selection activeCell="J41" sqref="J41"/>
    </sheetView>
  </sheetViews>
  <sheetFormatPr defaultRowHeight="12.75" x14ac:dyDescent="0.2"/>
  <cols>
    <col min="1" max="1" width="19.140625" customWidth="1"/>
    <col min="2" max="2" width="17.85546875" customWidth="1"/>
    <col min="3" max="3" width="19.28515625" customWidth="1"/>
    <col min="4" max="4" width="18.140625" customWidth="1"/>
    <col min="5" max="5" width="18" customWidth="1"/>
    <col min="6" max="6" width="18.28515625" customWidth="1"/>
  </cols>
  <sheetData>
    <row r="2" spans="1:6" ht="15" x14ac:dyDescent="0.2">
      <c r="A2" s="96" t="s">
        <v>89</v>
      </c>
    </row>
    <row r="4" spans="1:6" x14ac:dyDescent="0.2">
      <c r="A4" s="104" t="s">
        <v>90</v>
      </c>
      <c r="B4" s="95"/>
      <c r="C4" s="105"/>
      <c r="D4" s="109" t="s">
        <v>93</v>
      </c>
      <c r="E4" s="95"/>
      <c r="F4" s="95"/>
    </row>
    <row r="5" spans="1:6" x14ac:dyDescent="0.2">
      <c r="C5" s="106"/>
    </row>
    <row r="6" spans="1:6" x14ac:dyDescent="0.2">
      <c r="C6" s="106"/>
    </row>
    <row r="7" spans="1:6" x14ac:dyDescent="0.2">
      <c r="C7" s="106"/>
    </row>
    <row r="8" spans="1:6" x14ac:dyDescent="0.2">
      <c r="C8" s="106"/>
    </row>
    <row r="9" spans="1:6" x14ac:dyDescent="0.2">
      <c r="C9" s="106"/>
    </row>
    <row r="10" spans="1:6" x14ac:dyDescent="0.2">
      <c r="C10" s="107">
        <f>SUM(C5:C9)</f>
        <v>0</v>
      </c>
      <c r="F10" s="103">
        <f>SUM(F5:F9)</f>
        <v>0</v>
      </c>
    </row>
    <row r="11" spans="1:6" x14ac:dyDescent="0.2">
      <c r="C11" s="106"/>
    </row>
    <row r="12" spans="1:6" x14ac:dyDescent="0.2">
      <c r="A12" s="102" t="s">
        <v>91</v>
      </c>
      <c r="C12" s="106"/>
      <c r="D12" s="109" t="s">
        <v>94</v>
      </c>
    </row>
    <row r="13" spans="1:6" x14ac:dyDescent="0.2">
      <c r="C13" s="106"/>
    </row>
    <row r="14" spans="1:6" x14ac:dyDescent="0.2">
      <c r="C14" s="106"/>
    </row>
    <row r="15" spans="1:6" x14ac:dyDescent="0.2">
      <c r="C15" s="106"/>
    </row>
    <row r="16" spans="1:6" x14ac:dyDescent="0.2">
      <c r="C16" s="106"/>
    </row>
    <row r="17" spans="1:6" x14ac:dyDescent="0.2">
      <c r="C17" s="106"/>
    </row>
    <row r="18" spans="1:6" x14ac:dyDescent="0.2">
      <c r="C18" s="106"/>
    </row>
    <row r="19" spans="1:6" x14ac:dyDescent="0.2">
      <c r="C19" s="107">
        <f>SUM(C13:C18)</f>
        <v>0</v>
      </c>
      <c r="F19" s="103">
        <f>SUM(F13:F18)</f>
        <v>0</v>
      </c>
    </row>
    <row r="20" spans="1:6" x14ac:dyDescent="0.2">
      <c r="C20" s="106"/>
    </row>
    <row r="21" spans="1:6" x14ac:dyDescent="0.2">
      <c r="A21" s="102" t="s">
        <v>92</v>
      </c>
      <c r="C21" s="106"/>
      <c r="D21" s="109" t="s">
        <v>95</v>
      </c>
    </row>
    <row r="22" spans="1:6" x14ac:dyDescent="0.2">
      <c r="C22" s="106"/>
    </row>
    <row r="23" spans="1:6" x14ac:dyDescent="0.2">
      <c r="C23" s="106"/>
    </row>
    <row r="24" spans="1:6" x14ac:dyDescent="0.2">
      <c r="C24" s="106"/>
    </row>
    <row r="25" spans="1:6" x14ac:dyDescent="0.2">
      <c r="C25" s="107">
        <f>SUM(C22:C24)</f>
        <v>0</v>
      </c>
      <c r="F25" s="95">
        <f>SUM(F22:F24)</f>
        <v>0</v>
      </c>
    </row>
    <row r="26" spans="1:6" x14ac:dyDescent="0.2">
      <c r="C26" s="106"/>
    </row>
    <row r="27" spans="1:6" x14ac:dyDescent="0.2">
      <c r="C27" s="106"/>
    </row>
    <row r="28" spans="1:6" x14ac:dyDescent="0.2">
      <c r="C28" s="106"/>
    </row>
    <row r="29" spans="1:6" x14ac:dyDescent="0.2">
      <c r="C29" s="106"/>
    </row>
    <row r="30" spans="1:6" x14ac:dyDescent="0.2">
      <c r="C30" s="106"/>
    </row>
    <row r="31" spans="1:6" ht="13.5" thickBot="1" x14ac:dyDescent="0.25">
      <c r="C31" s="108">
        <f>C25+C19+C10</f>
        <v>0</v>
      </c>
      <c r="F31" s="110">
        <f>F25+F19+F10</f>
        <v>0</v>
      </c>
    </row>
    <row r="32" spans="1:6" ht="13.5" thickTop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G54"/>
  <sheetViews>
    <sheetView topLeftCell="A22" workbookViewId="0">
      <selection activeCell="M62" sqref="M62"/>
    </sheetView>
  </sheetViews>
  <sheetFormatPr defaultRowHeight="12.75" x14ac:dyDescent="0.2"/>
  <cols>
    <col min="1" max="1" width="29" customWidth="1"/>
    <col min="2" max="2" width="10.7109375" customWidth="1"/>
    <col min="7" max="7" width="16.28515625" customWidth="1"/>
  </cols>
  <sheetData>
    <row r="3" spans="1:7" x14ac:dyDescent="0.2">
      <c r="B3" s="176" t="s">
        <v>96</v>
      </c>
      <c r="C3" s="176"/>
      <c r="D3" s="176"/>
      <c r="E3" s="176"/>
      <c r="F3" s="176"/>
      <c r="G3" s="176"/>
    </row>
    <row r="4" spans="1:7" x14ac:dyDescent="0.2">
      <c r="A4" s="46" t="s">
        <v>97</v>
      </c>
      <c r="B4" s="177"/>
      <c r="C4" s="177"/>
      <c r="D4" s="177"/>
      <c r="E4" s="177"/>
      <c r="F4" s="177"/>
      <c r="G4" s="177"/>
    </row>
    <row r="5" spans="1:7" x14ac:dyDescent="0.2">
      <c r="A5" s="46" t="s">
        <v>98</v>
      </c>
      <c r="B5" s="177"/>
      <c r="C5" s="177"/>
      <c r="D5" s="177"/>
      <c r="E5" s="177"/>
      <c r="F5" s="177"/>
      <c r="G5" s="177"/>
    </row>
    <row r="6" spans="1:7" x14ac:dyDescent="0.2">
      <c r="A6" s="46" t="s">
        <v>99</v>
      </c>
      <c r="B6" s="111">
        <v>4</v>
      </c>
      <c r="C6" s="111"/>
      <c r="D6" s="111"/>
      <c r="E6" s="111"/>
      <c r="F6" s="111"/>
      <c r="G6" s="112"/>
    </row>
    <row r="7" spans="1:7" x14ac:dyDescent="0.2">
      <c r="A7" s="46" t="s">
        <v>100</v>
      </c>
      <c r="B7" s="113" t="s">
        <v>101</v>
      </c>
      <c r="C7" s="113" t="s">
        <v>102</v>
      </c>
      <c r="D7" s="113" t="s">
        <v>103</v>
      </c>
      <c r="E7" s="113" t="s">
        <v>104</v>
      </c>
      <c r="F7" s="113" t="s">
        <v>105</v>
      </c>
      <c r="G7" s="114" t="s">
        <v>106</v>
      </c>
    </row>
    <row r="8" spans="1:7" x14ac:dyDescent="0.2">
      <c r="A8" s="95"/>
      <c r="B8" s="115"/>
      <c r="C8" s="115" t="s">
        <v>107</v>
      </c>
      <c r="D8" s="147"/>
      <c r="E8" s="115"/>
      <c r="F8" s="115"/>
      <c r="G8" s="116" t="e">
        <f t="shared" ref="G8:G13" si="0">D8/E8*B8</f>
        <v>#DIV/0!</v>
      </c>
    </row>
    <row r="9" spans="1:7" x14ac:dyDescent="0.2">
      <c r="B9" s="117"/>
      <c r="C9" s="117" t="s">
        <v>107</v>
      </c>
      <c r="D9" s="148"/>
      <c r="E9" s="117"/>
      <c r="F9" s="117"/>
      <c r="G9" s="116" t="e">
        <f t="shared" si="0"/>
        <v>#DIV/0!</v>
      </c>
    </row>
    <row r="10" spans="1:7" x14ac:dyDescent="0.2">
      <c r="B10" s="117"/>
      <c r="C10" s="117" t="s">
        <v>107</v>
      </c>
      <c r="D10" s="148"/>
      <c r="E10" s="117"/>
      <c r="F10" s="117"/>
      <c r="G10" s="116" t="e">
        <f t="shared" si="0"/>
        <v>#DIV/0!</v>
      </c>
    </row>
    <row r="11" spans="1:7" x14ac:dyDescent="0.2">
      <c r="B11" s="117"/>
      <c r="C11" s="117" t="s">
        <v>107</v>
      </c>
      <c r="D11" s="148"/>
      <c r="E11" s="117"/>
      <c r="F11" s="117"/>
      <c r="G11" s="116" t="e">
        <f t="shared" si="0"/>
        <v>#DIV/0!</v>
      </c>
    </row>
    <row r="12" spans="1:7" x14ac:dyDescent="0.2">
      <c r="B12" s="113"/>
      <c r="C12" s="113" t="s">
        <v>107</v>
      </c>
      <c r="D12" s="149"/>
      <c r="E12" s="113"/>
      <c r="F12" s="113"/>
      <c r="G12" s="114" t="e">
        <f t="shared" si="0"/>
        <v>#DIV/0!</v>
      </c>
    </row>
    <row r="13" spans="1:7" x14ac:dyDescent="0.2">
      <c r="B13" s="46">
        <v>10</v>
      </c>
      <c r="C13" s="46" t="s">
        <v>108</v>
      </c>
      <c r="D13" s="46"/>
      <c r="E13" s="46">
        <v>750</v>
      </c>
      <c r="F13" s="46" t="s">
        <v>109</v>
      </c>
      <c r="G13" s="114">
        <f t="shared" si="0"/>
        <v>0</v>
      </c>
    </row>
    <row r="14" spans="1:7" x14ac:dyDescent="0.2">
      <c r="A14" t="s">
        <v>110</v>
      </c>
      <c r="B14" s="118"/>
      <c r="F14" s="46"/>
      <c r="G14" s="119" t="e">
        <f>G8+G9+G10+G11+G12</f>
        <v>#DIV/0!</v>
      </c>
    </row>
    <row r="15" spans="1:7" x14ac:dyDescent="0.2">
      <c r="A15" t="s">
        <v>111</v>
      </c>
      <c r="B15" s="120"/>
      <c r="F15" s="121">
        <v>0.05</v>
      </c>
      <c r="G15" s="119" t="e">
        <f>G14/100*5</f>
        <v>#DIV/0!</v>
      </c>
    </row>
    <row r="16" spans="1:7" x14ac:dyDescent="0.2">
      <c r="A16" t="s">
        <v>112</v>
      </c>
      <c r="B16" s="122"/>
      <c r="F16" s="46"/>
      <c r="G16" s="123" t="e">
        <f>G14+G15</f>
        <v>#DIV/0!</v>
      </c>
    </row>
    <row r="17" spans="1:7" ht="15" x14ac:dyDescent="0.25">
      <c r="A17" s="124" t="s">
        <v>113</v>
      </c>
      <c r="B17" s="125"/>
      <c r="C17" s="126"/>
      <c r="D17" s="126"/>
      <c r="E17" s="126"/>
      <c r="F17" s="127"/>
      <c r="G17" s="128" t="e">
        <f>G16/B6</f>
        <v>#DIV/0!</v>
      </c>
    </row>
    <row r="18" spans="1:7" x14ac:dyDescent="0.2">
      <c r="A18" s="129" t="s">
        <v>114</v>
      </c>
      <c r="F18" s="130" t="e">
        <f>G18/G19</f>
        <v>#DIV/0!</v>
      </c>
      <c r="G18" s="114" t="e">
        <f>G19-G17</f>
        <v>#DIV/0!</v>
      </c>
    </row>
    <row r="19" spans="1:7" x14ac:dyDescent="0.2">
      <c r="A19" s="131" t="s">
        <v>115</v>
      </c>
      <c r="G19" s="114">
        <f>(100/109)*G21</f>
        <v>0</v>
      </c>
    </row>
    <row r="20" spans="1:7" x14ac:dyDescent="0.2">
      <c r="A20" s="46" t="s">
        <v>116</v>
      </c>
      <c r="G20" s="114">
        <v>0</v>
      </c>
    </row>
    <row r="21" spans="1:7" ht="15" x14ac:dyDescent="0.25">
      <c r="A21" s="132" t="s">
        <v>117</v>
      </c>
      <c r="B21" s="122"/>
      <c r="C21" s="133"/>
      <c r="D21" s="133"/>
      <c r="E21" s="133"/>
      <c r="F21" s="133"/>
      <c r="G21" s="114">
        <v>0</v>
      </c>
    </row>
    <row r="22" spans="1:7" x14ac:dyDescent="0.2">
      <c r="G22" s="134"/>
    </row>
    <row r="24" spans="1:7" x14ac:dyDescent="0.2">
      <c r="A24" t="s">
        <v>118</v>
      </c>
    </row>
    <row r="27" spans="1:7" ht="18" x14ac:dyDescent="0.25">
      <c r="A27" s="42" t="s">
        <v>119</v>
      </c>
    </row>
    <row r="29" spans="1:7" ht="14.25" x14ac:dyDescent="0.2">
      <c r="A29" s="135" t="s">
        <v>120</v>
      </c>
    </row>
    <row r="30" spans="1:7" ht="14.25" x14ac:dyDescent="0.2">
      <c r="A30" s="135" t="s">
        <v>121</v>
      </c>
    </row>
    <row r="31" spans="1:7" ht="14.25" x14ac:dyDescent="0.2">
      <c r="A31" s="136" t="s">
        <v>122</v>
      </c>
      <c r="B31" s="137">
        <v>0</v>
      </c>
    </row>
    <row r="32" spans="1:7" ht="14.25" x14ac:dyDescent="0.2">
      <c r="A32" s="138" t="s">
        <v>123</v>
      </c>
      <c r="B32" s="113"/>
    </row>
    <row r="33" spans="1:2" x14ac:dyDescent="0.2">
      <c r="A33" s="139"/>
      <c r="B33" s="140">
        <v>0</v>
      </c>
    </row>
    <row r="34" spans="1:2" x14ac:dyDescent="0.2">
      <c r="A34" s="139"/>
      <c r="B34" s="140">
        <v>0</v>
      </c>
    </row>
    <row r="35" spans="1:2" x14ac:dyDescent="0.2">
      <c r="A35" s="139"/>
      <c r="B35" s="140">
        <v>0</v>
      </c>
    </row>
    <row r="36" spans="1:2" x14ac:dyDescent="0.2">
      <c r="A36" s="139"/>
      <c r="B36" s="140">
        <v>0</v>
      </c>
    </row>
    <row r="37" spans="1:2" x14ac:dyDescent="0.2">
      <c r="A37" s="139"/>
      <c r="B37" s="140">
        <v>0</v>
      </c>
    </row>
    <row r="38" spans="1:2" x14ac:dyDescent="0.2">
      <c r="A38" s="139"/>
      <c r="B38" s="140">
        <v>0</v>
      </c>
    </row>
    <row r="39" spans="1:2" x14ac:dyDescent="0.2">
      <c r="A39" s="139" t="s">
        <v>124</v>
      </c>
      <c r="B39" s="140">
        <v>0</v>
      </c>
    </row>
    <row r="40" spans="1:2" x14ac:dyDescent="0.2">
      <c r="B40" s="141"/>
    </row>
    <row r="41" spans="1:2" ht="14.25" x14ac:dyDescent="0.2">
      <c r="A41" s="135" t="s">
        <v>125</v>
      </c>
      <c r="B41" s="141"/>
    </row>
    <row r="42" spans="1:2" x14ac:dyDescent="0.2">
      <c r="A42" s="46"/>
      <c r="B42" s="140">
        <v>0</v>
      </c>
    </row>
    <row r="43" spans="1:2" x14ac:dyDescent="0.2">
      <c r="B43" s="137"/>
    </row>
    <row r="44" spans="1:2" x14ac:dyDescent="0.2">
      <c r="A44" s="46"/>
      <c r="B44" s="137"/>
    </row>
    <row r="45" spans="1:2" x14ac:dyDescent="0.2">
      <c r="A45" s="139" t="s">
        <v>124</v>
      </c>
      <c r="B45" s="140">
        <f>SUM(B42:B44)</f>
        <v>0</v>
      </c>
    </row>
    <row r="46" spans="1:2" x14ac:dyDescent="0.2">
      <c r="B46" s="142"/>
    </row>
    <row r="47" spans="1:2" ht="15" thickBot="1" x14ac:dyDescent="0.25">
      <c r="A47" s="135" t="s">
        <v>126</v>
      </c>
      <c r="B47" s="143">
        <f>B39+B45</f>
        <v>0</v>
      </c>
    </row>
    <row r="48" spans="1:2" ht="13.5" thickTop="1" x14ac:dyDescent="0.2">
      <c r="B48" s="141"/>
    </row>
    <row r="49" spans="1:2" x14ac:dyDescent="0.2">
      <c r="B49" s="141"/>
    </row>
    <row r="50" spans="1:2" ht="14.25" x14ac:dyDescent="0.2">
      <c r="A50" s="144" t="s">
        <v>127</v>
      </c>
      <c r="B50" s="145">
        <v>0</v>
      </c>
    </row>
    <row r="51" spans="1:2" x14ac:dyDescent="0.2">
      <c r="B51" s="141"/>
    </row>
    <row r="52" spans="1:2" ht="14.25" x14ac:dyDescent="0.2">
      <c r="A52" s="144" t="s">
        <v>128</v>
      </c>
      <c r="B52" s="146">
        <f>(100/109)*B50</f>
        <v>0</v>
      </c>
    </row>
    <row r="53" spans="1:2" x14ac:dyDescent="0.2">
      <c r="B53" s="141"/>
    </row>
    <row r="54" spans="1:2" ht="14.25" x14ac:dyDescent="0.2">
      <c r="A54" s="144" t="s">
        <v>129</v>
      </c>
      <c r="B54" s="146">
        <f>B52-B47</f>
        <v>0</v>
      </c>
    </row>
  </sheetData>
  <mergeCells count="3">
    <mergeCell ref="B3:G3"/>
    <mergeCell ref="B4:G4"/>
    <mergeCell ref="B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45"/>
  <sheetViews>
    <sheetView workbookViewId="0">
      <selection activeCell="I15" sqref="I15"/>
    </sheetView>
  </sheetViews>
  <sheetFormatPr defaultRowHeight="12.75" x14ac:dyDescent="0.2"/>
  <cols>
    <col min="1" max="1" width="19.85546875" customWidth="1"/>
    <col min="2" max="2" width="15.85546875" customWidth="1"/>
    <col min="3" max="3" width="15.28515625" customWidth="1"/>
    <col min="4" max="4" width="12" customWidth="1"/>
  </cols>
  <sheetData>
    <row r="2" spans="1:6" ht="19.5" x14ac:dyDescent="0.25">
      <c r="A2" s="94" t="s">
        <v>130</v>
      </c>
      <c r="B2" s="174"/>
      <c r="C2" s="150"/>
      <c r="D2" s="150"/>
      <c r="E2" s="150"/>
      <c r="F2" s="150"/>
    </row>
    <row r="3" spans="1:6" ht="15" x14ac:dyDescent="0.2">
      <c r="A3" s="13" t="s">
        <v>131</v>
      </c>
      <c r="B3" s="150"/>
      <c r="C3" s="150"/>
      <c r="D3" s="150"/>
      <c r="E3" s="150"/>
      <c r="F3" s="150"/>
    </row>
    <row r="4" spans="1:6" x14ac:dyDescent="0.2">
      <c r="A4" s="150"/>
      <c r="B4" s="150"/>
      <c r="C4" s="150"/>
      <c r="D4" s="150"/>
      <c r="E4" s="150"/>
      <c r="F4" s="150"/>
    </row>
    <row r="5" spans="1:6" x14ac:dyDescent="0.2">
      <c r="A5" s="150"/>
      <c r="B5" s="150"/>
      <c r="C5" s="150"/>
      <c r="D5" s="150"/>
      <c r="E5" s="150"/>
      <c r="F5" s="150"/>
    </row>
    <row r="6" spans="1:6" x14ac:dyDescent="0.2">
      <c r="A6" s="150"/>
      <c r="B6" s="150"/>
      <c r="C6" s="150"/>
      <c r="D6" s="150"/>
      <c r="E6" s="150"/>
      <c r="F6" s="150"/>
    </row>
    <row r="7" spans="1:6" x14ac:dyDescent="0.2">
      <c r="A7" s="151" t="s">
        <v>132</v>
      </c>
      <c r="B7" s="152" t="s">
        <v>133</v>
      </c>
      <c r="C7" s="153"/>
      <c r="D7" s="152" t="s">
        <v>134</v>
      </c>
      <c r="E7" s="154"/>
      <c r="F7" s="150"/>
    </row>
    <row r="8" spans="1:6" x14ac:dyDescent="0.2">
      <c r="A8" s="153" t="s">
        <v>135</v>
      </c>
      <c r="B8" s="155"/>
      <c r="C8" s="153"/>
      <c r="D8" s="156"/>
      <c r="E8" s="154"/>
      <c r="F8" s="150"/>
    </row>
    <row r="9" spans="1:6" x14ac:dyDescent="0.2">
      <c r="A9" s="157" t="s">
        <v>136</v>
      </c>
      <c r="B9" s="175">
        <v>0</v>
      </c>
      <c r="C9" s="155"/>
      <c r="D9" s="156">
        <v>0</v>
      </c>
      <c r="E9" s="154"/>
      <c r="F9" s="150"/>
    </row>
    <row r="10" spans="1:6" x14ac:dyDescent="0.2">
      <c r="A10" s="157" t="s">
        <v>137</v>
      </c>
      <c r="B10" s="155"/>
      <c r="C10" s="158"/>
      <c r="D10" s="156">
        <v>0</v>
      </c>
      <c r="E10" s="154"/>
      <c r="F10" s="150"/>
    </row>
    <row r="11" spans="1:6" x14ac:dyDescent="0.2">
      <c r="A11" s="157" t="s">
        <v>138</v>
      </c>
      <c r="B11" s="159"/>
      <c r="C11" s="158"/>
      <c r="D11" s="156">
        <v>0</v>
      </c>
      <c r="E11" s="154"/>
      <c r="F11" s="150"/>
    </row>
    <row r="12" spans="1:6" ht="24" x14ac:dyDescent="0.2">
      <c r="A12" s="157" t="s">
        <v>139</v>
      </c>
      <c r="B12" s="159"/>
      <c r="C12" s="158"/>
      <c r="D12" s="156">
        <v>0</v>
      </c>
      <c r="E12" s="154"/>
      <c r="F12" s="150"/>
    </row>
    <row r="13" spans="1:6" x14ac:dyDescent="0.2">
      <c r="A13" s="157"/>
      <c r="B13" s="159"/>
      <c r="C13" s="158"/>
      <c r="D13" s="156"/>
      <c r="E13" s="154"/>
      <c r="F13" s="150"/>
    </row>
    <row r="14" spans="1:6" x14ac:dyDescent="0.2">
      <c r="A14" s="160" t="s">
        <v>125</v>
      </c>
      <c r="B14" s="159"/>
      <c r="C14" s="158"/>
      <c r="D14" s="161"/>
      <c r="E14" s="154"/>
      <c r="F14" s="150"/>
    </row>
    <row r="15" spans="1:6" ht="24" x14ac:dyDescent="0.2">
      <c r="A15" s="157" t="s">
        <v>140</v>
      </c>
      <c r="B15" s="159">
        <v>0</v>
      </c>
      <c r="C15" s="158"/>
      <c r="D15" s="156"/>
      <c r="E15" s="154"/>
      <c r="F15" s="150"/>
    </row>
    <row r="16" spans="1:6" x14ac:dyDescent="0.2">
      <c r="A16" s="157" t="s">
        <v>141</v>
      </c>
      <c r="B16" s="159">
        <v>0</v>
      </c>
      <c r="C16" s="158"/>
      <c r="D16" s="156"/>
      <c r="E16" s="154"/>
      <c r="F16" s="150"/>
    </row>
    <row r="17" spans="1:6" x14ac:dyDescent="0.2">
      <c r="A17" s="157" t="s">
        <v>142</v>
      </c>
      <c r="B17" s="159">
        <v>0</v>
      </c>
      <c r="C17" s="158"/>
      <c r="D17" s="156"/>
      <c r="E17" s="154"/>
      <c r="F17" s="150"/>
    </row>
    <row r="18" spans="1:6" x14ac:dyDescent="0.2">
      <c r="A18" s="157" t="s">
        <v>64</v>
      </c>
      <c r="B18" s="159">
        <v>0</v>
      </c>
      <c r="C18" s="158"/>
      <c r="D18" s="156"/>
      <c r="E18" s="154"/>
      <c r="F18" s="150"/>
    </row>
    <row r="19" spans="1:6" x14ac:dyDescent="0.2">
      <c r="A19" s="157" t="s">
        <v>65</v>
      </c>
      <c r="B19" s="159">
        <v>0</v>
      </c>
      <c r="C19" s="158"/>
      <c r="D19" s="156"/>
      <c r="E19" s="154"/>
      <c r="F19" s="150"/>
    </row>
    <row r="20" spans="1:6" x14ac:dyDescent="0.2">
      <c r="A20" s="157" t="s">
        <v>66</v>
      </c>
      <c r="B20" s="159">
        <v>0</v>
      </c>
      <c r="C20" s="158"/>
      <c r="D20" s="156"/>
      <c r="E20" s="154"/>
      <c r="F20" s="150"/>
    </row>
    <row r="21" spans="1:6" x14ac:dyDescent="0.2">
      <c r="A21" s="157" t="s">
        <v>67</v>
      </c>
      <c r="B21" s="159">
        <v>0</v>
      </c>
      <c r="C21" s="158"/>
      <c r="D21" s="156"/>
      <c r="E21" s="154"/>
      <c r="F21" s="150"/>
    </row>
    <row r="22" spans="1:6" x14ac:dyDescent="0.2">
      <c r="A22" s="157" t="s">
        <v>68</v>
      </c>
      <c r="B22" s="159">
        <v>0</v>
      </c>
      <c r="C22" s="158"/>
      <c r="D22" s="156"/>
      <c r="E22" s="154"/>
      <c r="F22" s="150"/>
    </row>
    <row r="23" spans="1:6" x14ac:dyDescent="0.2">
      <c r="A23" s="157" t="s">
        <v>69</v>
      </c>
      <c r="B23" s="159">
        <v>0</v>
      </c>
      <c r="C23" s="158"/>
      <c r="D23" s="156"/>
      <c r="E23" s="154"/>
      <c r="F23" s="150"/>
    </row>
    <row r="24" spans="1:6" x14ac:dyDescent="0.2">
      <c r="A24" s="157" t="s">
        <v>70</v>
      </c>
      <c r="B24" s="159">
        <v>0</v>
      </c>
      <c r="C24" s="158"/>
      <c r="D24" s="156"/>
      <c r="E24" s="154"/>
      <c r="F24" s="150"/>
    </row>
    <row r="25" spans="1:6" ht="24" x14ac:dyDescent="0.2">
      <c r="A25" s="157" t="s">
        <v>143</v>
      </c>
      <c r="B25" s="159">
        <v>0</v>
      </c>
      <c r="C25" s="158"/>
      <c r="D25" s="156"/>
      <c r="E25" s="154"/>
      <c r="F25" s="150"/>
    </row>
    <row r="26" spans="1:6" x14ac:dyDescent="0.2">
      <c r="A26" s="157" t="s">
        <v>72</v>
      </c>
      <c r="B26" s="159">
        <v>0</v>
      </c>
      <c r="C26" s="158"/>
      <c r="D26" s="156"/>
      <c r="E26" s="154"/>
      <c r="F26" s="150"/>
    </row>
    <row r="27" spans="1:6" x14ac:dyDescent="0.2">
      <c r="A27" s="157" t="s">
        <v>73</v>
      </c>
      <c r="B27" s="159">
        <v>0</v>
      </c>
      <c r="C27" s="158"/>
      <c r="D27" s="156"/>
      <c r="E27" s="154"/>
      <c r="F27" s="150"/>
    </row>
    <row r="28" spans="1:6" x14ac:dyDescent="0.2">
      <c r="A28" s="157" t="s">
        <v>144</v>
      </c>
      <c r="B28" s="159">
        <v>0</v>
      </c>
      <c r="C28" s="158"/>
      <c r="D28" s="156"/>
      <c r="E28" s="154"/>
      <c r="F28" s="150"/>
    </row>
    <row r="29" spans="1:6" x14ac:dyDescent="0.2">
      <c r="A29" s="157" t="s">
        <v>144</v>
      </c>
      <c r="B29" s="159">
        <v>0</v>
      </c>
      <c r="C29" s="158"/>
      <c r="D29" s="156"/>
      <c r="E29" s="154"/>
      <c r="F29" s="150"/>
    </row>
    <row r="30" spans="1:6" ht="24" x14ac:dyDescent="0.2">
      <c r="A30" s="157" t="s">
        <v>145</v>
      </c>
      <c r="B30" s="159">
        <v>0</v>
      </c>
      <c r="C30" s="158"/>
      <c r="D30" s="156"/>
      <c r="E30" s="154"/>
      <c r="F30" s="150"/>
    </row>
    <row r="31" spans="1:6" ht="24" x14ac:dyDescent="0.2">
      <c r="A31" s="157" t="s">
        <v>146</v>
      </c>
      <c r="B31" s="159">
        <v>0</v>
      </c>
      <c r="C31" s="162"/>
      <c r="D31" s="156"/>
      <c r="E31" s="157"/>
      <c r="F31" s="150"/>
    </row>
    <row r="32" spans="1:6" x14ac:dyDescent="0.2">
      <c r="A32" s="157" t="s">
        <v>147</v>
      </c>
      <c r="B32" s="159">
        <v>0</v>
      </c>
      <c r="C32" s="162"/>
      <c r="D32" s="156"/>
      <c r="E32" s="157"/>
      <c r="F32" s="150"/>
    </row>
    <row r="33" spans="1:6" x14ac:dyDescent="0.2">
      <c r="A33" s="157"/>
      <c r="B33" s="163"/>
      <c r="C33" s="162"/>
      <c r="D33" s="164"/>
      <c r="E33" s="157"/>
      <c r="F33" s="150"/>
    </row>
    <row r="34" spans="1:6" x14ac:dyDescent="0.2">
      <c r="A34" s="165" t="s">
        <v>148</v>
      </c>
      <c r="B34" s="166">
        <f>SUM(B9:B32)</f>
        <v>0</v>
      </c>
      <c r="C34" s="167"/>
      <c r="D34" s="164"/>
      <c r="E34" s="157"/>
      <c r="F34" s="150"/>
    </row>
    <row r="35" spans="1:6" x14ac:dyDescent="0.2">
      <c r="A35" s="157"/>
      <c r="B35" s="168"/>
      <c r="C35" s="168"/>
      <c r="D35" s="164"/>
      <c r="E35" s="157"/>
      <c r="F35" s="150"/>
    </row>
    <row r="36" spans="1:6" x14ac:dyDescent="0.2">
      <c r="A36" s="165" t="s">
        <v>149</v>
      </c>
      <c r="B36" s="169"/>
      <c r="C36" s="169"/>
      <c r="D36" s="170">
        <f>SUM(D9:D32)</f>
        <v>0</v>
      </c>
      <c r="E36" s="157"/>
      <c r="F36" s="150"/>
    </row>
    <row r="37" spans="1:6" x14ac:dyDescent="0.2">
      <c r="A37" s="160"/>
      <c r="B37" s="168"/>
      <c r="C37" s="168"/>
      <c r="D37" s="164"/>
      <c r="E37" s="157"/>
      <c r="F37" s="150"/>
    </row>
    <row r="38" spans="1:6" x14ac:dyDescent="0.2">
      <c r="A38" s="157"/>
      <c r="B38" s="157"/>
      <c r="C38" s="157"/>
      <c r="D38" s="157"/>
      <c r="E38" s="157"/>
      <c r="F38" s="150"/>
    </row>
    <row r="39" spans="1:6" ht="32.25" thickBot="1" x14ac:dyDescent="0.25">
      <c r="A39" s="171" t="s">
        <v>150</v>
      </c>
      <c r="B39" s="172">
        <f>B34/((100-D36)/100)</f>
        <v>0</v>
      </c>
      <c r="C39" s="173"/>
      <c r="D39" s="157"/>
      <c r="E39" s="157"/>
      <c r="F39" s="150"/>
    </row>
    <row r="40" spans="1:6" ht="13.5" thickTop="1" x14ac:dyDescent="0.2">
      <c r="A40" s="157"/>
      <c r="B40" s="157"/>
      <c r="C40" s="157"/>
      <c r="D40" s="157"/>
      <c r="E40" s="157"/>
      <c r="F40" s="150"/>
    </row>
    <row r="41" spans="1:6" x14ac:dyDescent="0.2">
      <c r="A41" s="157"/>
      <c r="B41" s="157"/>
      <c r="C41" s="157"/>
      <c r="D41" s="157"/>
      <c r="E41" s="157"/>
      <c r="F41" s="150"/>
    </row>
    <row r="42" spans="1:6" x14ac:dyDescent="0.2">
      <c r="A42" s="157"/>
      <c r="B42" s="157"/>
      <c r="C42" s="157"/>
      <c r="D42" s="157"/>
      <c r="E42" s="157"/>
      <c r="F42" s="150"/>
    </row>
    <row r="43" spans="1:6" x14ac:dyDescent="0.2">
      <c r="A43" s="150"/>
      <c r="B43" s="150"/>
      <c r="C43" s="150"/>
      <c r="D43" s="150"/>
      <c r="E43" s="150"/>
      <c r="F43" s="150"/>
    </row>
    <row r="44" spans="1:6" x14ac:dyDescent="0.2">
      <c r="A44" s="150"/>
      <c r="B44" s="150"/>
      <c r="C44" s="150"/>
      <c r="D44" s="150"/>
      <c r="E44" s="150"/>
      <c r="F44" s="150"/>
    </row>
    <row r="45" spans="1:6" x14ac:dyDescent="0.2">
      <c r="A45" s="150"/>
      <c r="B45" s="150"/>
      <c r="C45" s="150"/>
      <c r="D45" s="150"/>
      <c r="E45" s="150"/>
      <c r="F45" s="150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Step 1  Sales in Percentage</vt:lpstr>
      <vt:lpstr>Step 2 Sales in €</vt:lpstr>
      <vt:lpstr>Step 3 Sales Forecast</vt:lpstr>
      <vt:lpstr>Step 4 Profit &amp; Loss Forecast</vt:lpstr>
      <vt:lpstr>Step 5 Cashflow forecast</vt:lpstr>
      <vt:lpstr>Step 6 Starting Balance</vt:lpstr>
      <vt:lpstr>Step 7 Costprice calculation</vt:lpstr>
      <vt:lpstr>Step 8 Break Even + Safety Marg</vt:lpstr>
    </vt:vector>
  </TitlesOfParts>
  <Manager/>
  <Company>SCORE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 Roelfsema</dc:creator>
  <cp:keywords/>
  <dc:description/>
  <cp:lastModifiedBy>Fred Roelfsema</cp:lastModifiedBy>
  <cp:lastPrinted>2001-03-19T07:19:27Z</cp:lastPrinted>
  <dcterms:created xsi:type="dcterms:W3CDTF">2001-02-14T22:06:59Z</dcterms:created>
  <dcterms:modified xsi:type="dcterms:W3CDTF">2024-06-27T06:56:52Z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TC010175141033</vt:lpwstr>
  </property>
</Properties>
</file>