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ijn Documenten\IHS 17_18\Unit 12 2017_2018\"/>
    </mc:Choice>
  </mc:AlternateContent>
  <bookViews>
    <workbookView xWindow="360" yWindow="12" windowWidth="11340" windowHeight="6540" activeTab="3"/>
  </bookViews>
  <sheets>
    <sheet name="Total" sheetId="1" r:id="rId1"/>
    <sheet name="starter" sheetId="2" r:id="rId2"/>
    <sheet name="main" sheetId="3" r:id="rId3"/>
    <sheet name="dessert" sheetId="4" r:id="rId4"/>
  </sheets>
  <definedNames>
    <definedName name="_xlnm.Print_Area" localSheetId="3">dessert!$A$1:$M$38</definedName>
    <definedName name="_xlnm.Print_Area" localSheetId="2">main!$A$1:$M$38</definedName>
    <definedName name="_xlnm.Print_Area" localSheetId="1">starter!$A$1:$M$42</definedName>
    <definedName name="_xlnm.Print_Area" localSheetId="0">Total!$A$1:$I$20</definedName>
  </definedNames>
  <calcPr calcId="162913"/>
</workbook>
</file>

<file path=xl/calcChain.xml><?xml version="1.0" encoding="utf-8"?>
<calcChain xmlns="http://schemas.openxmlformats.org/spreadsheetml/2006/main">
  <c r="I4" i="2" l="1"/>
  <c r="I5" i="2"/>
  <c r="I6" i="2"/>
  <c r="K6" i="2" s="1"/>
  <c r="L6" i="2" s="1"/>
  <c r="I7" i="2"/>
  <c r="J4" i="2"/>
  <c r="J5" i="2"/>
  <c r="J6" i="2"/>
  <c r="J7" i="2"/>
  <c r="I15" i="2"/>
  <c r="J2" i="2"/>
  <c r="K15" i="2" s="1"/>
  <c r="L15" i="2" s="1"/>
  <c r="J15" i="2"/>
  <c r="B15" i="2"/>
  <c r="I14" i="2"/>
  <c r="J14" i="2"/>
  <c r="B14" i="2"/>
  <c r="C14" i="2" s="1"/>
  <c r="I5" i="4"/>
  <c r="I6" i="4"/>
  <c r="I7" i="4"/>
  <c r="I8" i="4"/>
  <c r="I9" i="4"/>
  <c r="I10" i="4"/>
  <c r="I11" i="4"/>
  <c r="I12" i="4"/>
  <c r="K12" i="4" s="1"/>
  <c r="L12" i="4" s="1"/>
  <c r="I13" i="4"/>
  <c r="I14" i="4"/>
  <c r="I4" i="4"/>
  <c r="I5" i="3"/>
  <c r="I15" i="3" s="1"/>
  <c r="I6" i="3"/>
  <c r="I7" i="3"/>
  <c r="I8" i="3"/>
  <c r="I9" i="3"/>
  <c r="I10" i="3"/>
  <c r="I11" i="3"/>
  <c r="I12" i="3"/>
  <c r="I13" i="3"/>
  <c r="I14" i="3"/>
  <c r="I4" i="3"/>
  <c r="I8" i="2"/>
  <c r="I9" i="2"/>
  <c r="I10" i="2"/>
  <c r="I11" i="2"/>
  <c r="I12" i="2"/>
  <c r="I13" i="2"/>
  <c r="K13" i="2" s="1"/>
  <c r="L13" i="2" s="1"/>
  <c r="I16" i="2"/>
  <c r="A25" i="3"/>
  <c r="A25" i="4"/>
  <c r="A29" i="2"/>
  <c r="B1" i="3"/>
  <c r="J2" i="3"/>
  <c r="B5" i="3"/>
  <c r="B6" i="3"/>
  <c r="C6" i="3" s="1"/>
  <c r="B7" i="3"/>
  <c r="B8" i="3"/>
  <c r="C8" i="3" s="1"/>
  <c r="B9" i="3"/>
  <c r="C9" i="3" s="1"/>
  <c r="B10" i="3"/>
  <c r="C10" i="3" s="1"/>
  <c r="B11" i="3"/>
  <c r="B12" i="3"/>
  <c r="C12" i="3" s="1"/>
  <c r="B13" i="3"/>
  <c r="C13" i="3" s="1"/>
  <c r="B14" i="3"/>
  <c r="C14" i="3" s="1"/>
  <c r="B4" i="3"/>
  <c r="C4" i="3" s="1"/>
  <c r="K4" i="3"/>
  <c r="J6" i="3"/>
  <c r="J4" i="3"/>
  <c r="J15" i="3" s="1"/>
  <c r="J5" i="3"/>
  <c r="J7" i="3"/>
  <c r="J8" i="3"/>
  <c r="J9" i="3"/>
  <c r="J10" i="3"/>
  <c r="J11" i="3"/>
  <c r="J12" i="3"/>
  <c r="J13" i="3"/>
  <c r="J14" i="3"/>
  <c r="K6" i="3"/>
  <c r="L6" i="3" s="1"/>
  <c r="K8" i="3"/>
  <c r="L8" i="3" s="1"/>
  <c r="K10" i="3"/>
  <c r="L10" i="3" s="1"/>
  <c r="K12" i="3"/>
  <c r="L12" i="3" s="1"/>
  <c r="K14" i="3"/>
  <c r="L14" i="3" s="1"/>
  <c r="L4" i="3"/>
  <c r="B1" i="4"/>
  <c r="J2" i="4"/>
  <c r="B5" i="4"/>
  <c r="C5" i="4" s="1"/>
  <c r="B7" i="4"/>
  <c r="C7" i="4" s="1"/>
  <c r="B8" i="4"/>
  <c r="C8" i="4"/>
  <c r="B9" i="4"/>
  <c r="C9" i="4" s="1"/>
  <c r="B10" i="4"/>
  <c r="C10" i="4" s="1"/>
  <c r="B11" i="4"/>
  <c r="C11" i="4" s="1"/>
  <c r="B12" i="4"/>
  <c r="C12" i="4"/>
  <c r="B13" i="4"/>
  <c r="C13" i="4" s="1"/>
  <c r="B14" i="4"/>
  <c r="C14" i="4" s="1"/>
  <c r="B4" i="4"/>
  <c r="C4" i="4" s="1"/>
  <c r="B6" i="4"/>
  <c r="C6" i="4" s="1"/>
  <c r="K4" i="4"/>
  <c r="L4" i="4" s="1"/>
  <c r="J6" i="4"/>
  <c r="J4" i="4"/>
  <c r="J5" i="4"/>
  <c r="J7" i="4"/>
  <c r="J8" i="4"/>
  <c r="J9" i="4"/>
  <c r="J10" i="4"/>
  <c r="J11" i="4"/>
  <c r="J12" i="4"/>
  <c r="J13" i="4"/>
  <c r="J14" i="4"/>
  <c r="J15" i="4"/>
  <c r="K6" i="4"/>
  <c r="L6" i="4" s="1"/>
  <c r="K7" i="4"/>
  <c r="L7" i="4" s="1"/>
  <c r="K8" i="4"/>
  <c r="L8" i="4" s="1"/>
  <c r="K9" i="4"/>
  <c r="L9" i="4"/>
  <c r="K10" i="4"/>
  <c r="L10" i="4" s="1"/>
  <c r="K11" i="4"/>
  <c r="L11" i="4" s="1"/>
  <c r="K13" i="4"/>
  <c r="L13" i="4"/>
  <c r="K14" i="4"/>
  <c r="L14" i="4" s="1"/>
  <c r="K5" i="4"/>
  <c r="L5" i="4" s="1"/>
  <c r="I15" i="4"/>
  <c r="K16" i="2"/>
  <c r="L16" i="2" s="1"/>
  <c r="K8" i="2"/>
  <c r="L8" i="2" s="1"/>
  <c r="K9" i="2"/>
  <c r="L9" i="2" s="1"/>
  <c r="K10" i="2"/>
  <c r="L10" i="2"/>
  <c r="K11" i="2"/>
  <c r="L11" i="2" s="1"/>
  <c r="K12" i="2"/>
  <c r="L12" i="2" s="1"/>
  <c r="B5" i="2"/>
  <c r="C5" i="2" s="1"/>
  <c r="B6" i="2"/>
  <c r="C6" i="2" s="1"/>
  <c r="B7" i="2"/>
  <c r="C7" i="2" s="1"/>
  <c r="B8" i="2"/>
  <c r="C8" i="2"/>
  <c r="B9" i="2"/>
  <c r="C9" i="2" s="1"/>
  <c r="B10" i="2"/>
  <c r="C10" i="2" s="1"/>
  <c r="B11" i="2"/>
  <c r="C11" i="2" s="1"/>
  <c r="B12" i="2"/>
  <c r="C12" i="2"/>
  <c r="B13" i="2"/>
  <c r="C13" i="2" s="1"/>
  <c r="B16" i="2"/>
  <c r="C16" i="2" s="1"/>
  <c r="B4" i="2"/>
  <c r="C4" i="2" s="1"/>
  <c r="J8" i="2"/>
  <c r="J9" i="2"/>
  <c r="J10" i="2"/>
  <c r="J11" i="2"/>
  <c r="J12" i="2"/>
  <c r="J13" i="2"/>
  <c r="J16" i="2"/>
  <c r="B1" i="2"/>
  <c r="C11" i="3" l="1"/>
  <c r="C7" i="3"/>
  <c r="C15" i="2"/>
  <c r="J17" i="2"/>
  <c r="C5" i="3"/>
  <c r="K5" i="2"/>
  <c r="L5" i="2" s="1"/>
  <c r="I17" i="2"/>
  <c r="K9" i="3"/>
  <c r="L9" i="3" s="1"/>
  <c r="K11" i="3"/>
  <c r="L11" i="3" s="1"/>
  <c r="K7" i="3"/>
  <c r="L7" i="3" s="1"/>
  <c r="K14" i="2"/>
  <c r="L14" i="2" s="1"/>
  <c r="K4" i="2"/>
  <c r="L4" i="2" s="1"/>
  <c r="L15" i="4"/>
  <c r="F8" i="1" s="1"/>
  <c r="G8" i="1" s="1"/>
  <c r="K15" i="4"/>
  <c r="K5" i="3"/>
  <c r="L5" i="3" s="1"/>
  <c r="L15" i="3" s="1"/>
  <c r="F6" i="1" s="1"/>
  <c r="G6" i="1" s="1"/>
  <c r="K13" i="3"/>
  <c r="L13" i="3" s="1"/>
  <c r="K7" i="2"/>
  <c r="L7" i="2" s="1"/>
  <c r="L17" i="2" l="1"/>
  <c r="F4" i="1" s="1"/>
  <c r="K15" i="3"/>
  <c r="K17" i="2"/>
  <c r="F11" i="1" l="1"/>
  <c r="F13" i="1" s="1"/>
  <c r="G4" i="1"/>
  <c r="G11" i="1" s="1"/>
  <c r="F14" i="1" l="1"/>
  <c r="G14" i="1" s="1"/>
  <c r="G13" i="1"/>
  <c r="F15" i="1" l="1"/>
  <c r="G15" i="1" s="1"/>
</calcChain>
</file>

<file path=xl/comments1.xml><?xml version="1.0" encoding="utf-8"?>
<comments xmlns="http://schemas.openxmlformats.org/spreadsheetml/2006/main">
  <authors>
    <author>Een tevreden gebruiker van Microsoft Office</author>
  </authors>
  <commentList>
    <comment ref="G2" authorId="0" shapeId="0">
      <text>
        <r>
          <rPr>
            <sz val="8"/>
            <color indexed="81"/>
            <rFont val="Tahoma"/>
          </rPr>
          <t xml:space="preserve">Hier aantal couverts invullen
</t>
        </r>
      </text>
    </comment>
    <comment ref="C4" authorId="0" shapeId="0">
      <text>
        <r>
          <rPr>
            <sz val="8"/>
            <color indexed="81"/>
            <rFont val="Tahoma"/>
          </rPr>
          <t>Hier de gerechten  invullen</t>
        </r>
      </text>
    </comment>
    <comment ref="C6" authorId="0" shapeId="0">
      <text>
        <r>
          <rPr>
            <sz val="8"/>
            <color indexed="81"/>
            <rFont val="Tahoma"/>
          </rPr>
          <t>Hier de gerechten  invullen</t>
        </r>
      </text>
    </comment>
    <comment ref="C8" authorId="0" shapeId="0">
      <text>
        <r>
          <rPr>
            <sz val="8"/>
            <color indexed="81"/>
            <rFont val="Tahoma"/>
          </rPr>
          <t>Hier de gerechten  invullen</t>
        </r>
      </text>
    </comment>
  </commentList>
</comments>
</file>

<file path=xl/sharedStrings.xml><?xml version="1.0" encoding="utf-8"?>
<sst xmlns="http://schemas.openxmlformats.org/spreadsheetml/2006/main" count="93" uniqueCount="40">
  <si>
    <t>CVRT</t>
  </si>
  <si>
    <t>***</t>
  </si>
  <si>
    <t>*</t>
  </si>
  <si>
    <t>Totaal</t>
  </si>
  <si>
    <t>Naam:</t>
  </si>
  <si>
    <t>Pers</t>
  </si>
  <si>
    <t>Yield %</t>
  </si>
  <si>
    <t>gram</t>
  </si>
  <si>
    <t>st</t>
  </si>
  <si>
    <t>pp</t>
  </si>
  <si>
    <t>cc</t>
  </si>
  <si>
    <t>Totalen</t>
  </si>
  <si>
    <t>HACCP</t>
  </si>
  <si>
    <t>Factor</t>
  </si>
  <si>
    <t>Complete menu</t>
  </si>
  <si>
    <t>for</t>
  </si>
  <si>
    <t>Cost price p.p.</t>
  </si>
  <si>
    <t>Cost price party</t>
  </si>
  <si>
    <t>Taks</t>
  </si>
  <si>
    <t>Selling price</t>
  </si>
  <si>
    <t>Recipe for</t>
  </si>
  <si>
    <t>Number of</t>
  </si>
  <si>
    <t>Name:</t>
  </si>
  <si>
    <t>Net in recipe</t>
  </si>
  <si>
    <t>Gross in recipe</t>
  </si>
  <si>
    <t>Number party</t>
  </si>
  <si>
    <t>Amount</t>
  </si>
  <si>
    <t>Unit</t>
  </si>
  <si>
    <t>Description</t>
  </si>
  <si>
    <t>Fixed price</t>
  </si>
  <si>
    <t>Total (incl.yld)</t>
  </si>
  <si>
    <t>Total (excl.yld)</t>
  </si>
  <si>
    <t>Total Partij</t>
  </si>
  <si>
    <t>Total per pers.</t>
  </si>
  <si>
    <t>Party</t>
  </si>
  <si>
    <t>Time (min.)</t>
  </si>
  <si>
    <t>Preparation</t>
  </si>
  <si>
    <t>Totals</t>
  </si>
  <si>
    <t>Critical points</t>
  </si>
  <si>
    <t>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</si>
</sst>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fl&quot;\ * #,##0.00_-;_-&quot;fl&quot;\ * #,##0.00\-;_-&quot;fl&quot;\ * &quot;-&quot;??_-;_-@_-"/>
    <numFmt numFmtId="165" formatCode="0.0"/>
    <numFmt numFmtId="166" formatCode="&quot;€ &quot;\ #,##0.00_-"/>
    <numFmt numFmtId="167" formatCode="&quot;€&quot;\ #,##0.00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i/>
      <sz val="14"/>
      <name val="Times New Roman"/>
      <family val="1"/>
    </font>
    <font>
      <sz val="8"/>
      <color indexed="81"/>
      <name val="Tahoma"/>
    </font>
    <font>
      <b/>
      <sz val="10"/>
      <name val="Arial"/>
    </font>
    <font>
      <sz val="14"/>
      <name val="Arial"/>
    </font>
    <font>
      <sz val="10"/>
      <name val="Arial"/>
      <family val="2"/>
    </font>
    <font>
      <sz val="10"/>
      <name val="Arial"/>
    </font>
    <font>
      <b/>
      <i/>
      <sz val="10"/>
      <name val="Times New Roman"/>
      <family val="1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51"/>
      </left>
      <right style="dashed">
        <color indexed="51"/>
      </right>
      <top style="dashed">
        <color indexed="51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ashed">
        <color indexed="51"/>
      </left>
      <right style="dashed">
        <color indexed="5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1"/>
      </left>
      <right style="dashed">
        <color indexed="51"/>
      </right>
      <top/>
      <bottom style="dashed">
        <color indexed="5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164" fontId="0" fillId="2" borderId="0" xfId="3" applyFont="1" applyFill="1" applyBorder="1"/>
    <xf numFmtId="0" fontId="2" fillId="0" borderId="2" xfId="0" applyFont="1" applyBorder="1"/>
    <xf numFmtId="164" fontId="1" fillId="2" borderId="0" xfId="3" applyFill="1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6" xfId="2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8" xfId="2" applyNumberFormat="1" applyBorder="1" applyProtection="1">
      <protection locked="0"/>
    </xf>
    <xf numFmtId="0" fontId="0" fillId="0" borderId="6" xfId="2" applyNumberFormat="1" applyFont="1" applyBorder="1" applyProtection="1">
      <protection locked="0"/>
    </xf>
    <xf numFmtId="0" fontId="0" fillId="0" borderId="8" xfId="2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10" xfId="2" applyNumberFormat="1" applyBorder="1" applyProtection="1">
      <protection locked="0"/>
    </xf>
    <xf numFmtId="0" fontId="0" fillId="0" borderId="10" xfId="2" applyNumberFormat="1" applyFont="1" applyBorder="1" applyProtection="1">
      <protection locked="0"/>
    </xf>
    <xf numFmtId="0" fontId="2" fillId="2" borderId="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>
      <alignment horizontal="right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/>
    <xf numFmtId="0" fontId="2" fillId="4" borderId="14" xfId="0" applyFont="1" applyFill="1" applyBorder="1" applyAlignment="1">
      <alignment horizontal="right"/>
    </xf>
    <xf numFmtId="0" fontId="2" fillId="4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</xf>
    <xf numFmtId="165" fontId="0" fillId="0" borderId="6" xfId="0" applyNumberFormat="1" applyBorder="1" applyProtection="1"/>
    <xf numFmtId="165" fontId="0" fillId="0" borderId="8" xfId="0" applyNumberFormat="1" applyBorder="1" applyProtection="1"/>
    <xf numFmtId="165" fontId="0" fillId="0" borderId="10" xfId="0" applyNumberFormat="1" applyBorder="1" applyProtection="1"/>
    <xf numFmtId="0" fontId="0" fillId="2" borderId="0" xfId="0" applyFill="1" applyBorder="1" applyProtection="1"/>
    <xf numFmtId="0" fontId="2" fillId="4" borderId="0" xfId="0" applyFont="1" applyFill="1" applyBorder="1" applyAlignment="1">
      <alignment horizontal="center" vertical="top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66" fontId="0" fillId="0" borderId="6" xfId="1" applyNumberFormat="1" applyFont="1" applyBorder="1" applyProtection="1">
      <protection locked="0"/>
    </xf>
    <xf numFmtId="166" fontId="0" fillId="0" borderId="8" xfId="1" applyNumberFormat="1" applyFont="1" applyBorder="1" applyProtection="1">
      <protection locked="0"/>
    </xf>
    <xf numFmtId="166" fontId="1" fillId="0" borderId="8" xfId="1" applyNumberFormat="1" applyBorder="1" applyProtection="1">
      <protection locked="0"/>
    </xf>
    <xf numFmtId="166" fontId="1" fillId="0" borderId="10" xfId="1" applyNumberFormat="1" applyBorder="1" applyProtection="1">
      <protection locked="0"/>
    </xf>
    <xf numFmtId="166" fontId="0" fillId="0" borderId="10" xfId="1" applyNumberFormat="1" applyFont="1" applyBorder="1" applyProtection="1">
      <protection locked="0"/>
    </xf>
    <xf numFmtId="166" fontId="1" fillId="0" borderId="6" xfId="1" applyNumberFormat="1" applyBorder="1"/>
    <xf numFmtId="166" fontId="1" fillId="0" borderId="15" xfId="1" applyNumberFormat="1" applyBorder="1"/>
    <xf numFmtId="166" fontId="1" fillId="0" borderId="8" xfId="1" applyNumberFormat="1" applyBorder="1"/>
    <xf numFmtId="166" fontId="1" fillId="0" borderId="16" xfId="1" applyNumberFormat="1" applyBorder="1"/>
    <xf numFmtId="166" fontId="1" fillId="0" borderId="10" xfId="1" applyNumberFormat="1" applyBorder="1"/>
    <xf numFmtId="166" fontId="1" fillId="0" borderId="17" xfId="1" applyNumberFormat="1" applyBorder="1"/>
    <xf numFmtId="166" fontId="1" fillId="2" borderId="0" xfId="1" applyNumberFormat="1" applyFill="1" applyBorder="1"/>
    <xf numFmtId="166" fontId="0" fillId="0" borderId="6" xfId="1" applyNumberFormat="1" applyFont="1" applyBorder="1"/>
    <xf numFmtId="166" fontId="0" fillId="0" borderId="15" xfId="1" applyNumberFormat="1" applyFont="1" applyBorder="1"/>
    <xf numFmtId="166" fontId="0" fillId="0" borderId="8" xfId="1" applyNumberFormat="1" applyFont="1" applyBorder="1"/>
    <xf numFmtId="166" fontId="0" fillId="0" borderId="16" xfId="1" applyNumberFormat="1" applyFont="1" applyBorder="1"/>
    <xf numFmtId="166" fontId="0" fillId="0" borderId="10" xfId="1" applyNumberFormat="1" applyFont="1" applyBorder="1"/>
    <xf numFmtId="166" fontId="0" fillId="0" borderId="17" xfId="1" applyNumberFormat="1" applyFont="1" applyBorder="1"/>
    <xf numFmtId="166" fontId="0" fillId="2" borderId="0" xfId="1" applyNumberFormat="1" applyFont="1" applyFill="1" applyBorder="1"/>
    <xf numFmtId="0" fontId="2" fillId="4" borderId="3" xfId="0" applyFont="1" applyFill="1" applyBorder="1"/>
    <xf numFmtId="0" fontId="6" fillId="2" borderId="2" xfId="0" applyFont="1" applyFill="1" applyBorder="1"/>
    <xf numFmtId="0" fontId="6" fillId="4" borderId="0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2" fillId="2" borderId="2" xfId="0" applyFont="1" applyFill="1" applyBorder="1" applyProtection="1"/>
    <xf numFmtId="0" fontId="2" fillId="2" borderId="18" xfId="0" applyFont="1" applyFill="1" applyBorder="1" applyProtection="1"/>
    <xf numFmtId="0" fontId="2" fillId="2" borderId="18" xfId="0" applyFont="1" applyFill="1" applyBorder="1"/>
    <xf numFmtId="164" fontId="2" fillId="2" borderId="18" xfId="3" applyFont="1" applyFill="1" applyBorder="1"/>
    <xf numFmtId="164" fontId="2" fillId="2" borderId="19" xfId="3" applyFont="1" applyFill="1" applyBorder="1"/>
    <xf numFmtId="0" fontId="2" fillId="2" borderId="20" xfId="0" applyFont="1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64" fontId="2" fillId="2" borderId="2" xfId="3" applyFont="1" applyFill="1" applyBorder="1"/>
    <xf numFmtId="0" fontId="2" fillId="2" borderId="19" xfId="0" applyFont="1" applyFill="1" applyBorder="1"/>
    <xf numFmtId="0" fontId="7" fillId="3" borderId="23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1" applyFont="1" applyFill="1" applyBorder="1"/>
    <xf numFmtId="0" fontId="1" fillId="4" borderId="0" xfId="0" applyFont="1" applyFill="1"/>
    <xf numFmtId="0" fontId="1" fillId="5" borderId="0" xfId="0" applyFont="1" applyFill="1"/>
    <xf numFmtId="0" fontId="8" fillId="5" borderId="3" xfId="0" applyFont="1" applyFill="1" applyBorder="1" applyAlignment="1" applyProtection="1">
      <alignment horizontal="left" wrapText="1"/>
      <protection locked="0"/>
    </xf>
    <xf numFmtId="0" fontId="8" fillId="5" borderId="0" xfId="0" applyFont="1" applyFill="1" applyBorder="1" applyAlignment="1" applyProtection="1">
      <alignment horizontal="left" wrapText="1"/>
      <protection locked="0"/>
    </xf>
    <xf numFmtId="0" fontId="9" fillId="5" borderId="3" xfId="1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0" borderId="0" xfId="0" applyFont="1"/>
    <xf numFmtId="0" fontId="9" fillId="5" borderId="0" xfId="0" applyFont="1" applyFill="1"/>
    <xf numFmtId="0" fontId="10" fillId="5" borderId="0" xfId="0" applyFont="1" applyFill="1" applyBorder="1" applyAlignment="1">
      <alignment horizontal="center"/>
    </xf>
    <xf numFmtId="0" fontId="11" fillId="5" borderId="0" xfId="0" applyFont="1" applyFill="1"/>
    <xf numFmtId="0" fontId="11" fillId="4" borderId="0" xfId="0" applyFont="1" applyFill="1"/>
    <xf numFmtId="0" fontId="11" fillId="0" borderId="0" xfId="0" applyFont="1"/>
    <xf numFmtId="166" fontId="11" fillId="0" borderId="0" xfId="1" applyNumberFormat="1" applyFont="1"/>
    <xf numFmtId="0" fontId="11" fillId="5" borderId="0" xfId="0" applyFont="1" applyFill="1" applyBorder="1" applyAlignment="1">
      <alignment horizontal="center"/>
    </xf>
    <xf numFmtId="166" fontId="11" fillId="0" borderId="3" xfId="1" applyNumberFormat="1" applyFont="1" applyBorder="1"/>
    <xf numFmtId="0" fontId="11" fillId="5" borderId="0" xfId="0" applyFont="1" applyFill="1" applyBorder="1"/>
    <xf numFmtId="0" fontId="11" fillId="5" borderId="0" xfId="0" applyFont="1" applyFill="1" applyAlignment="1">
      <alignment horizontal="right"/>
    </xf>
    <xf numFmtId="166" fontId="11" fillId="5" borderId="0" xfId="1" applyNumberFormat="1" applyFont="1" applyFill="1"/>
    <xf numFmtId="0" fontId="11" fillId="4" borderId="0" xfId="1" applyFont="1" applyFill="1"/>
    <xf numFmtId="0" fontId="11" fillId="0" borderId="0" xfId="1" applyFont="1"/>
    <xf numFmtId="0" fontId="2" fillId="4" borderId="24" xfId="0" applyFont="1" applyFill="1" applyBorder="1"/>
    <xf numFmtId="0" fontId="0" fillId="4" borderId="14" xfId="0" applyFill="1" applyBorder="1"/>
    <xf numFmtId="0" fontId="0" fillId="0" borderId="24" xfId="0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right"/>
    </xf>
    <xf numFmtId="0" fontId="1" fillId="0" borderId="0" xfId="0" applyFont="1"/>
    <xf numFmtId="167" fontId="1" fillId="4" borderId="0" xfId="3" applyNumberFormat="1" applyFont="1" applyFill="1"/>
    <xf numFmtId="167" fontId="1" fillId="4" borderId="0" xfId="1" applyNumberFormat="1" applyFont="1" applyFill="1"/>
    <xf numFmtId="0" fontId="1" fillId="4" borderId="3" xfId="0" applyFont="1" applyFill="1" applyBorder="1" applyAlignment="1">
      <alignment horizontal="right"/>
    </xf>
    <xf numFmtId="9" fontId="1" fillId="0" borderId="3" xfId="0" applyNumberFormat="1" applyFont="1" applyBorder="1"/>
    <xf numFmtId="167" fontId="1" fillId="4" borderId="3" xfId="3" applyNumberFormat="1" applyFont="1" applyFill="1" applyBorder="1"/>
    <xf numFmtId="167" fontId="1" fillId="4" borderId="3" xfId="1" applyNumberFormat="1" applyFont="1" applyFill="1" applyBorder="1"/>
    <xf numFmtId="0" fontId="1" fillId="0" borderId="0" xfId="0" applyFont="1" applyAlignment="1">
      <alignment horizontal="right"/>
    </xf>
    <xf numFmtId="0" fontId="0" fillId="5" borderId="3" xfId="1" applyFont="1" applyFill="1" applyBorder="1" applyAlignment="1">
      <alignment horizontal="right"/>
    </xf>
    <xf numFmtId="0" fontId="0" fillId="0" borderId="0" xfId="1" applyFont="1" applyAlignment="1">
      <alignment horizontal="center"/>
    </xf>
    <xf numFmtId="0" fontId="0" fillId="4" borderId="3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left" wrapText="1"/>
    </xf>
    <xf numFmtId="0" fontId="3" fillId="0" borderId="26" xfId="0" applyFont="1" applyBorder="1" applyAlignment="1" applyProtection="1">
      <alignment horizontal="left" wrapText="1"/>
    </xf>
  </cellXfs>
  <cellStyles count="4">
    <cellStyle name="Euro" xfId="1"/>
    <cellStyle name="Procent" xfId="2" builtinId="5"/>
    <cellStyle name="Standaard" xfId="0" builtinId="0"/>
    <cellStyle name="Valuta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D15" sqref="C15:D15"/>
    </sheetView>
  </sheetViews>
  <sheetFormatPr defaultColWidth="9" defaultRowHeight="13.2" x14ac:dyDescent="0.25"/>
  <cols>
    <col min="1" max="1" width="4" style="93" customWidth="1"/>
    <col min="2" max="2" width="4" style="94" customWidth="1"/>
    <col min="3" max="3" width="70" style="94" customWidth="1"/>
    <col min="4" max="4" width="4.33203125" style="94" customWidth="1"/>
    <col min="5" max="5" width="10.6640625" style="94" bestFit="1" customWidth="1"/>
    <col min="6" max="6" width="12" style="102" customWidth="1"/>
    <col min="7" max="7" width="14.109375" style="102" bestFit="1" customWidth="1"/>
    <col min="8" max="8" width="5.88671875" style="94" customWidth="1"/>
    <col min="9" max="14" width="9.109375" style="93" customWidth="1"/>
    <col min="15" max="16384" width="9" style="94"/>
  </cols>
  <sheetData>
    <row r="1" spans="1:14" s="79" customFormat="1" x14ac:dyDescent="0.25">
      <c r="F1" s="80"/>
      <c r="G1" s="80"/>
    </row>
    <row r="2" spans="1:14" s="89" customFormat="1" ht="13.8" thickBot="1" x14ac:dyDescent="0.3">
      <c r="A2" s="81"/>
      <c r="B2" s="82"/>
      <c r="C2" s="83" t="s">
        <v>14</v>
      </c>
      <c r="D2" s="84"/>
      <c r="E2" s="84"/>
      <c r="F2" s="118" t="s">
        <v>15</v>
      </c>
      <c r="G2" s="85">
        <v>30</v>
      </c>
      <c r="H2" s="86" t="s">
        <v>0</v>
      </c>
      <c r="I2" s="87"/>
      <c r="J2" s="87"/>
      <c r="K2" s="87"/>
      <c r="L2" s="88"/>
      <c r="M2" s="88"/>
      <c r="N2" s="88"/>
    </row>
    <row r="3" spans="1:14" ht="18" x14ac:dyDescent="0.35">
      <c r="A3" s="88"/>
      <c r="B3" s="90"/>
      <c r="C3" s="7"/>
      <c r="D3" s="91"/>
      <c r="E3" s="91"/>
      <c r="F3" s="119" t="s">
        <v>16</v>
      </c>
      <c r="G3" s="119" t="s">
        <v>17</v>
      </c>
      <c r="H3" s="92"/>
    </row>
    <row r="4" spans="1:14" ht="39" customHeight="1" x14ac:dyDescent="0.3">
      <c r="B4" s="92"/>
      <c r="C4" s="43"/>
      <c r="D4" s="91"/>
      <c r="E4" s="91"/>
      <c r="F4" s="95">
        <f>starter!L17</f>
        <v>0.78249999999999997</v>
      </c>
      <c r="G4" s="95">
        <f>F4*$G$2</f>
        <v>23.474999999999998</v>
      </c>
      <c r="H4" s="92"/>
    </row>
    <row r="5" spans="1:14" ht="18" x14ac:dyDescent="0.3">
      <c r="B5" s="92"/>
      <c r="C5" s="23" t="s">
        <v>1</v>
      </c>
      <c r="D5" s="91"/>
      <c r="E5" s="91"/>
      <c r="F5" s="95"/>
      <c r="G5" s="95"/>
      <c r="H5" s="92"/>
    </row>
    <row r="6" spans="1:14" ht="18" x14ac:dyDescent="0.3">
      <c r="B6" s="92"/>
      <c r="C6" s="43"/>
      <c r="D6" s="91"/>
      <c r="E6" s="91"/>
      <c r="F6" s="95">
        <f>main!L15</f>
        <v>0.78249999999999997</v>
      </c>
      <c r="G6" s="95">
        <f>F6*$G$2</f>
        <v>23.474999999999998</v>
      </c>
      <c r="H6" s="92"/>
    </row>
    <row r="7" spans="1:14" ht="18" x14ac:dyDescent="0.3">
      <c r="B7" s="92"/>
      <c r="C7" s="23" t="s">
        <v>1</v>
      </c>
      <c r="D7" s="91"/>
      <c r="E7" s="91"/>
      <c r="F7" s="95"/>
      <c r="G7" s="95"/>
      <c r="H7" s="92"/>
    </row>
    <row r="8" spans="1:14" ht="18" x14ac:dyDescent="0.3">
      <c r="B8" s="92"/>
      <c r="C8" s="43"/>
      <c r="D8" s="91"/>
      <c r="E8" s="91"/>
      <c r="F8" s="95">
        <f>dessert!L15</f>
        <v>0.78249999999999997</v>
      </c>
      <c r="G8" s="95">
        <f>F8*$G$2</f>
        <v>23.474999999999998</v>
      </c>
      <c r="H8" s="92"/>
    </row>
    <row r="9" spans="1:14" ht="18" x14ac:dyDescent="0.3">
      <c r="B9" s="92"/>
      <c r="C9" s="23" t="s">
        <v>2</v>
      </c>
      <c r="D9" s="91"/>
      <c r="E9" s="91"/>
      <c r="F9" s="95"/>
      <c r="G9" s="95"/>
      <c r="H9" s="92"/>
    </row>
    <row r="10" spans="1:14" ht="18" thickBot="1" x14ac:dyDescent="0.35">
      <c r="B10" s="92"/>
      <c r="C10" s="78"/>
      <c r="D10" s="96"/>
      <c r="E10" s="96"/>
      <c r="F10" s="97"/>
      <c r="G10" s="97"/>
      <c r="H10" s="98"/>
    </row>
    <row r="11" spans="1:14" x14ac:dyDescent="0.25">
      <c r="B11" s="92"/>
      <c r="C11" s="99"/>
      <c r="D11" s="99"/>
      <c r="E11" s="99" t="s">
        <v>3</v>
      </c>
      <c r="F11" s="100">
        <f>SUM(F4:F10)</f>
        <v>2.3475000000000001</v>
      </c>
      <c r="G11" s="100">
        <f>SUM(G4:G10)</f>
        <v>70.424999999999997</v>
      </c>
      <c r="H11" s="92"/>
    </row>
    <row r="12" spans="1:14" x14ac:dyDescent="0.25">
      <c r="B12" s="93"/>
      <c r="C12" s="93"/>
      <c r="D12" s="93"/>
      <c r="E12" s="93"/>
      <c r="F12" s="101"/>
      <c r="G12" s="101"/>
      <c r="H12" s="93"/>
    </row>
    <row r="13" spans="1:14" x14ac:dyDescent="0.25">
      <c r="B13" s="93"/>
      <c r="C13" s="109"/>
      <c r="D13" s="109" t="s">
        <v>13</v>
      </c>
      <c r="E13" s="110">
        <v>4.7</v>
      </c>
      <c r="F13" s="111">
        <f>IF(E13=0,F11,F11*E13)</f>
        <v>11.033250000000001</v>
      </c>
      <c r="G13" s="112">
        <f>F13*$G$2</f>
        <v>330.9975</v>
      </c>
      <c r="H13" s="93"/>
    </row>
    <row r="14" spans="1:14" x14ac:dyDescent="0.25">
      <c r="B14" s="93"/>
      <c r="C14" s="113"/>
      <c r="D14" s="120" t="s">
        <v>18</v>
      </c>
      <c r="E14" s="114">
        <v>0.06</v>
      </c>
      <c r="F14" s="115">
        <f>F13*E14</f>
        <v>0.661995</v>
      </c>
      <c r="G14" s="116">
        <f>F14*$G$2</f>
        <v>19.859850000000002</v>
      </c>
      <c r="H14" s="93"/>
    </row>
    <row r="15" spans="1:14" x14ac:dyDescent="0.25">
      <c r="B15" s="93"/>
      <c r="C15" s="117"/>
      <c r="D15" s="121" t="s">
        <v>19</v>
      </c>
      <c r="E15" s="81"/>
      <c r="F15" s="111">
        <f>SUM(F13:F14)</f>
        <v>11.695245</v>
      </c>
      <c r="G15" s="112">
        <f>F15*$G$2</f>
        <v>350.85735</v>
      </c>
      <c r="H15" s="93"/>
    </row>
    <row r="16" spans="1:14" x14ac:dyDescent="0.25">
      <c r="B16" s="93"/>
      <c r="C16" s="93"/>
      <c r="D16" s="93"/>
      <c r="E16" s="93"/>
      <c r="F16" s="101"/>
      <c r="G16" s="101"/>
      <c r="H16" s="93"/>
    </row>
    <row r="17" spans="6:7" s="93" customFormat="1" x14ac:dyDescent="0.25">
      <c r="F17" s="101"/>
      <c r="G17" s="101"/>
    </row>
    <row r="18" spans="6:7" s="93" customFormat="1" x14ac:dyDescent="0.25">
      <c r="F18" s="101"/>
      <c r="G18" s="101"/>
    </row>
    <row r="19" spans="6:7" s="93" customFormat="1" x14ac:dyDescent="0.25">
      <c r="F19" s="101"/>
      <c r="G19" s="101"/>
    </row>
    <row r="20" spans="6:7" s="93" customFormat="1" x14ac:dyDescent="0.25">
      <c r="F20" s="101"/>
      <c r="G20" s="101"/>
    </row>
    <row r="21" spans="6:7" s="93" customFormat="1" x14ac:dyDescent="0.25">
      <c r="F21" s="101"/>
      <c r="G21" s="101"/>
    </row>
    <row r="22" spans="6:7" s="93" customFormat="1" x14ac:dyDescent="0.25">
      <c r="F22" s="101"/>
      <c r="G22" s="101"/>
    </row>
    <row r="23" spans="6:7" s="93" customFormat="1" x14ac:dyDescent="0.25">
      <c r="F23" s="101"/>
      <c r="G23" s="101"/>
    </row>
    <row r="24" spans="6:7" s="93" customFormat="1" x14ac:dyDescent="0.25">
      <c r="F24" s="101"/>
      <c r="G24" s="101"/>
    </row>
    <row r="25" spans="6:7" s="93" customFormat="1" x14ac:dyDescent="0.25">
      <c r="F25" s="101"/>
      <c r="G25" s="101"/>
    </row>
    <row r="26" spans="6:7" s="93" customFormat="1" x14ac:dyDescent="0.25">
      <c r="F26" s="101"/>
      <c r="G26" s="101"/>
    </row>
    <row r="27" spans="6:7" s="93" customFormat="1" x14ac:dyDescent="0.25">
      <c r="F27" s="101"/>
      <c r="G27" s="101"/>
    </row>
  </sheetData>
  <dataConsolidate/>
  <phoneticPr fontId="0" type="noConversion"/>
  <pageMargins left="0.75" right="0.75" top="1" bottom="1" header="0.5" footer="0.5"/>
  <pageSetup paperSize="9" scale="68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82"/>
  <sheetViews>
    <sheetView zoomScaleNormal="100" workbookViewId="0">
      <selection activeCell="I2" sqref="I2"/>
    </sheetView>
  </sheetViews>
  <sheetFormatPr defaultColWidth="9.109375" defaultRowHeight="13.2" x14ac:dyDescent="0.25"/>
  <cols>
    <col min="1" max="1" width="11.44140625" customWidth="1"/>
    <col min="2" max="2" width="9.6640625" customWidth="1"/>
    <col min="3" max="3" width="10.6640625" customWidth="1"/>
    <col min="4" max="4" width="7.5546875" customWidth="1"/>
    <col min="5" max="5" width="9.88671875" customWidth="1"/>
    <col min="6" max="6" width="26.6640625" customWidth="1"/>
    <col min="7" max="7" width="8.88671875" customWidth="1"/>
    <col min="8" max="8" width="9.5546875" customWidth="1"/>
    <col min="9" max="9" width="8.88671875" customWidth="1"/>
    <col min="10" max="10" width="10" customWidth="1"/>
    <col min="11" max="11" width="10.33203125" customWidth="1"/>
    <col min="12" max="12" width="8.88671875" customWidth="1"/>
    <col min="13" max="13" width="9.109375" style="40"/>
    <col min="14" max="16384" width="9.109375" style="8"/>
  </cols>
  <sheetData>
    <row r="1" spans="1:13" ht="36" customHeight="1" x14ac:dyDescent="0.3">
      <c r="A1" s="4" t="s">
        <v>22</v>
      </c>
      <c r="B1" s="134">
        <f>Total!C4</f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3" x14ac:dyDescent="0.25">
      <c r="A2" s="28" t="s">
        <v>20</v>
      </c>
      <c r="B2" s="29">
        <v>10</v>
      </c>
      <c r="C2" s="63" t="s">
        <v>5</v>
      </c>
      <c r="D2" s="31"/>
      <c r="E2" s="31"/>
      <c r="F2" s="31"/>
      <c r="G2" s="31"/>
      <c r="H2" s="31"/>
      <c r="I2" s="32" t="s">
        <v>21</v>
      </c>
      <c r="J2" s="29">
        <f>Total!G2</f>
        <v>30</v>
      </c>
      <c r="K2" s="63" t="s">
        <v>34</v>
      </c>
      <c r="L2" s="6"/>
    </row>
    <row r="3" spans="1:13" s="39" customFormat="1" ht="26.4" x14ac:dyDescent="0.25">
      <c r="A3" s="24" t="s">
        <v>23</v>
      </c>
      <c r="B3" s="34" t="s">
        <v>24</v>
      </c>
      <c r="C3" s="34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6</v>
      </c>
      <c r="I3" s="22" t="s">
        <v>30</v>
      </c>
      <c r="J3" s="22" t="s">
        <v>31</v>
      </c>
      <c r="K3" s="22" t="s">
        <v>32</v>
      </c>
      <c r="L3" s="22" t="s">
        <v>33</v>
      </c>
      <c r="M3" s="41"/>
    </row>
    <row r="4" spans="1:13" x14ac:dyDescent="0.25">
      <c r="A4" s="10">
        <v>1500</v>
      </c>
      <c r="B4" s="35">
        <f t="shared" ref="B4:B16" si="0">100/H4*A4</f>
        <v>1500</v>
      </c>
      <c r="C4" s="35">
        <f>B4*$J$2/$B$2</f>
        <v>4500</v>
      </c>
      <c r="D4" s="11">
        <v>10000</v>
      </c>
      <c r="E4" s="11" t="s">
        <v>7</v>
      </c>
      <c r="F4" s="11"/>
      <c r="G4" s="44">
        <v>9.5</v>
      </c>
      <c r="H4" s="12">
        <v>100</v>
      </c>
      <c r="I4" s="51">
        <f>SUM(A4/D4*G4)/(H4/100)</f>
        <v>1.425</v>
      </c>
      <c r="J4" s="49">
        <f t="shared" ref="J4:J16" si="1">A4/D4*G4</f>
        <v>1.425</v>
      </c>
      <c r="K4" s="49">
        <f t="shared" ref="K4:K16" si="2">I4*$J$2/$B$2</f>
        <v>4.2750000000000004</v>
      </c>
      <c r="L4" s="50">
        <f t="shared" ref="L4:L16" si="3">K4/$J$2</f>
        <v>0.14250000000000002</v>
      </c>
    </row>
    <row r="5" spans="1:13" x14ac:dyDescent="0.25">
      <c r="A5" s="13">
        <v>2</v>
      </c>
      <c r="B5" s="36">
        <f t="shared" si="0"/>
        <v>2</v>
      </c>
      <c r="C5" s="35">
        <f t="shared" ref="C5:C16" si="4">B5*$J$2/$B$2</f>
        <v>6</v>
      </c>
      <c r="D5" s="14">
        <v>1</v>
      </c>
      <c r="E5" s="14" t="s">
        <v>8</v>
      </c>
      <c r="F5" s="14"/>
      <c r="G5" s="45">
        <v>0.7</v>
      </c>
      <c r="H5" s="15">
        <v>100</v>
      </c>
      <c r="I5" s="51">
        <f>SUM(A5/D5*G5)/(H5/100)</f>
        <v>1.4</v>
      </c>
      <c r="J5" s="51">
        <f t="shared" si="1"/>
        <v>1.4</v>
      </c>
      <c r="K5" s="51">
        <f t="shared" si="2"/>
        <v>4.2</v>
      </c>
      <c r="L5" s="52">
        <f t="shared" si="3"/>
        <v>0.14000000000000001</v>
      </c>
    </row>
    <row r="6" spans="1:13" x14ac:dyDescent="0.25">
      <c r="A6" s="13">
        <v>10</v>
      </c>
      <c r="B6" s="36">
        <f t="shared" si="0"/>
        <v>10</v>
      </c>
      <c r="C6" s="35">
        <f t="shared" si="4"/>
        <v>30</v>
      </c>
      <c r="D6" s="14">
        <v>1</v>
      </c>
      <c r="E6" s="14" t="s">
        <v>9</v>
      </c>
      <c r="F6" s="14"/>
      <c r="G6" s="45">
        <v>0.5</v>
      </c>
      <c r="H6" s="15">
        <v>100</v>
      </c>
      <c r="I6" s="51">
        <f t="shared" ref="I6:I16" si="5">SUM(A6/D6*G6)/(H6/100)</f>
        <v>5</v>
      </c>
      <c r="J6" s="51">
        <f t="shared" si="1"/>
        <v>5</v>
      </c>
      <c r="K6" s="51">
        <f>I6*$J$2/$B$2</f>
        <v>15</v>
      </c>
      <c r="L6" s="52">
        <f t="shared" si="3"/>
        <v>0.5</v>
      </c>
    </row>
    <row r="7" spans="1:13" x14ac:dyDescent="0.25">
      <c r="A7" s="13">
        <v>1</v>
      </c>
      <c r="B7" s="36">
        <f t="shared" si="0"/>
        <v>1</v>
      </c>
      <c r="C7" s="35">
        <f t="shared" si="4"/>
        <v>3</v>
      </c>
      <c r="D7" s="14">
        <v>1</v>
      </c>
      <c r="E7" s="14" t="s">
        <v>10</v>
      </c>
      <c r="F7" s="14"/>
      <c r="G7" s="46"/>
      <c r="H7" s="15">
        <v>100</v>
      </c>
      <c r="I7" s="51">
        <f t="shared" si="5"/>
        <v>0</v>
      </c>
      <c r="J7" s="51">
        <f t="shared" si="1"/>
        <v>0</v>
      </c>
      <c r="K7" s="51">
        <f t="shared" si="2"/>
        <v>0</v>
      </c>
      <c r="L7" s="52">
        <f t="shared" si="3"/>
        <v>0</v>
      </c>
    </row>
    <row r="8" spans="1:13" x14ac:dyDescent="0.25">
      <c r="A8" s="13">
        <v>1</v>
      </c>
      <c r="B8" s="36">
        <f t="shared" si="0"/>
        <v>1</v>
      </c>
      <c r="C8" s="35">
        <f t="shared" si="4"/>
        <v>3</v>
      </c>
      <c r="D8" s="14">
        <v>1</v>
      </c>
      <c r="E8" s="14"/>
      <c r="F8" s="14"/>
      <c r="G8" s="46"/>
      <c r="H8" s="15">
        <v>100</v>
      </c>
      <c r="I8" s="51">
        <f t="shared" si="5"/>
        <v>0</v>
      </c>
      <c r="J8" s="51">
        <f t="shared" si="1"/>
        <v>0</v>
      </c>
      <c r="K8" s="51">
        <f t="shared" si="2"/>
        <v>0</v>
      </c>
      <c r="L8" s="52">
        <f t="shared" si="3"/>
        <v>0</v>
      </c>
    </row>
    <row r="9" spans="1:13" x14ac:dyDescent="0.25">
      <c r="A9" s="13">
        <v>1</v>
      </c>
      <c r="B9" s="36">
        <f t="shared" si="0"/>
        <v>1</v>
      </c>
      <c r="C9" s="35">
        <f t="shared" si="4"/>
        <v>3</v>
      </c>
      <c r="D9" s="14">
        <v>1</v>
      </c>
      <c r="E9" s="14"/>
      <c r="F9" s="14"/>
      <c r="G9" s="46"/>
      <c r="H9" s="15">
        <v>100</v>
      </c>
      <c r="I9" s="51">
        <f t="shared" si="5"/>
        <v>0</v>
      </c>
      <c r="J9" s="51">
        <f t="shared" si="1"/>
        <v>0</v>
      </c>
      <c r="K9" s="51">
        <f t="shared" si="2"/>
        <v>0</v>
      </c>
      <c r="L9" s="52">
        <f t="shared" si="3"/>
        <v>0</v>
      </c>
    </row>
    <row r="10" spans="1:13" x14ac:dyDescent="0.25">
      <c r="A10" s="13">
        <v>1</v>
      </c>
      <c r="B10" s="36">
        <f t="shared" si="0"/>
        <v>1</v>
      </c>
      <c r="C10" s="35">
        <f t="shared" si="4"/>
        <v>3</v>
      </c>
      <c r="D10" s="14">
        <v>1</v>
      </c>
      <c r="E10" s="14"/>
      <c r="F10" s="14"/>
      <c r="G10" s="46"/>
      <c r="H10" s="15">
        <v>100</v>
      </c>
      <c r="I10" s="51">
        <f t="shared" si="5"/>
        <v>0</v>
      </c>
      <c r="J10" s="51">
        <f t="shared" si="1"/>
        <v>0</v>
      </c>
      <c r="K10" s="51">
        <f t="shared" si="2"/>
        <v>0</v>
      </c>
      <c r="L10" s="52">
        <f t="shared" si="3"/>
        <v>0</v>
      </c>
    </row>
    <row r="11" spans="1:13" x14ac:dyDescent="0.25">
      <c r="A11" s="13">
        <v>1</v>
      </c>
      <c r="B11" s="36">
        <f t="shared" si="0"/>
        <v>1</v>
      </c>
      <c r="C11" s="35">
        <f t="shared" si="4"/>
        <v>3</v>
      </c>
      <c r="D11" s="14">
        <v>1</v>
      </c>
      <c r="E11" s="14"/>
      <c r="F11" s="14"/>
      <c r="G11" s="46"/>
      <c r="H11" s="15">
        <v>100</v>
      </c>
      <c r="I11" s="51">
        <f t="shared" si="5"/>
        <v>0</v>
      </c>
      <c r="J11" s="51">
        <f t="shared" si="1"/>
        <v>0</v>
      </c>
      <c r="K11" s="51">
        <f t="shared" si="2"/>
        <v>0</v>
      </c>
      <c r="L11" s="52">
        <f t="shared" si="3"/>
        <v>0</v>
      </c>
    </row>
    <row r="12" spans="1:13" x14ac:dyDescent="0.25">
      <c r="A12" s="13">
        <v>1</v>
      </c>
      <c r="B12" s="36">
        <f t="shared" si="0"/>
        <v>1</v>
      </c>
      <c r="C12" s="35">
        <f t="shared" si="4"/>
        <v>3</v>
      </c>
      <c r="D12" s="14">
        <v>1</v>
      </c>
      <c r="E12" s="14"/>
      <c r="F12" s="14"/>
      <c r="G12" s="46"/>
      <c r="H12" s="15">
        <v>100</v>
      </c>
      <c r="I12" s="51">
        <f t="shared" si="5"/>
        <v>0</v>
      </c>
      <c r="J12" s="51">
        <f t="shared" si="1"/>
        <v>0</v>
      </c>
      <c r="K12" s="51">
        <f t="shared" si="2"/>
        <v>0</v>
      </c>
      <c r="L12" s="52">
        <f t="shared" si="3"/>
        <v>0</v>
      </c>
    </row>
    <row r="13" spans="1:13" x14ac:dyDescent="0.25">
      <c r="A13" s="13">
        <v>1</v>
      </c>
      <c r="B13" s="36">
        <f t="shared" si="0"/>
        <v>1</v>
      </c>
      <c r="C13" s="35">
        <f t="shared" si="4"/>
        <v>3</v>
      </c>
      <c r="D13" s="14">
        <v>1</v>
      </c>
      <c r="E13" s="14"/>
      <c r="F13" s="14"/>
      <c r="G13" s="46"/>
      <c r="H13" s="15">
        <v>100</v>
      </c>
      <c r="I13" s="51">
        <f t="shared" si="5"/>
        <v>0</v>
      </c>
      <c r="J13" s="51">
        <f t="shared" si="1"/>
        <v>0</v>
      </c>
      <c r="K13" s="51">
        <f t="shared" si="2"/>
        <v>0</v>
      </c>
      <c r="L13" s="52">
        <f t="shared" si="3"/>
        <v>0</v>
      </c>
    </row>
    <row r="14" spans="1:13" x14ac:dyDescent="0.25">
      <c r="A14" s="13">
        <v>1</v>
      </c>
      <c r="B14" s="36">
        <f>100/H14*A14</f>
        <v>1</v>
      </c>
      <c r="C14" s="35">
        <f t="shared" si="4"/>
        <v>3</v>
      </c>
      <c r="D14" s="14">
        <v>1</v>
      </c>
      <c r="E14" s="14"/>
      <c r="F14" s="14"/>
      <c r="G14" s="46"/>
      <c r="H14" s="15">
        <v>100</v>
      </c>
      <c r="I14" s="51">
        <f>SUM(A14/D14*G14)/(H14/100)</f>
        <v>0</v>
      </c>
      <c r="J14" s="51">
        <f>A14/D14*G14</f>
        <v>0</v>
      </c>
      <c r="K14" s="51">
        <f>I14*$J$2/$B$2</f>
        <v>0</v>
      </c>
      <c r="L14" s="52">
        <f t="shared" si="3"/>
        <v>0</v>
      </c>
    </row>
    <row r="15" spans="1:13" x14ac:dyDescent="0.25">
      <c r="A15" s="13">
        <v>1</v>
      </c>
      <c r="B15" s="36">
        <f>100/H15*A15</f>
        <v>1</v>
      </c>
      <c r="C15" s="35">
        <f t="shared" si="4"/>
        <v>3</v>
      </c>
      <c r="D15" s="14">
        <v>1</v>
      </c>
      <c r="E15" s="14"/>
      <c r="F15" s="14"/>
      <c r="G15" s="46"/>
      <c r="H15" s="15">
        <v>100</v>
      </c>
      <c r="I15" s="51">
        <f>SUM(A15/D15*G15)/(H15/100)</f>
        <v>0</v>
      </c>
      <c r="J15" s="51">
        <f>A15/D15*G15</f>
        <v>0</v>
      </c>
      <c r="K15" s="51">
        <f>I15*$J$2/$B$2</f>
        <v>0</v>
      </c>
      <c r="L15" s="52">
        <f t="shared" si="3"/>
        <v>0</v>
      </c>
    </row>
    <row r="16" spans="1:13" x14ac:dyDescent="0.25">
      <c r="A16" s="18">
        <v>1</v>
      </c>
      <c r="B16" s="37">
        <f t="shared" si="0"/>
        <v>1</v>
      </c>
      <c r="C16" s="37">
        <f t="shared" si="4"/>
        <v>3</v>
      </c>
      <c r="D16" s="19">
        <v>1</v>
      </c>
      <c r="E16" s="19"/>
      <c r="F16" s="19"/>
      <c r="G16" s="47"/>
      <c r="H16" s="20">
        <v>100</v>
      </c>
      <c r="I16" s="53">
        <f t="shared" si="5"/>
        <v>0</v>
      </c>
      <c r="J16" s="53">
        <f t="shared" si="1"/>
        <v>0</v>
      </c>
      <c r="K16" s="53">
        <f t="shared" si="2"/>
        <v>0</v>
      </c>
      <c r="L16" s="54">
        <f t="shared" si="3"/>
        <v>0</v>
      </c>
    </row>
    <row r="17" spans="1:13" x14ac:dyDescent="0.25">
      <c r="A17" s="1"/>
      <c r="B17" s="38"/>
      <c r="C17" s="38"/>
      <c r="D17" s="2"/>
      <c r="E17" s="2"/>
      <c r="F17" s="2"/>
      <c r="G17" s="5"/>
      <c r="H17" s="3" t="s">
        <v>37</v>
      </c>
      <c r="I17" s="55">
        <f>SUM(I4:I16)</f>
        <v>7.8250000000000002</v>
      </c>
      <c r="J17" s="55">
        <f>SUM(J4:J16)</f>
        <v>7.8250000000000002</v>
      </c>
      <c r="K17" s="55">
        <f>SUM(K4:K16)</f>
        <v>23.475000000000001</v>
      </c>
      <c r="L17" s="55">
        <f>SUM(L4:L16)</f>
        <v>0.78249999999999997</v>
      </c>
    </row>
    <row r="18" spans="1:13" s="33" customFormat="1" x14ac:dyDescent="0.25">
      <c r="A18" s="73" t="s">
        <v>35</v>
      </c>
      <c r="B18" s="68" t="s">
        <v>36</v>
      </c>
      <c r="C18" s="69"/>
      <c r="D18" s="70"/>
      <c r="E18" s="70"/>
      <c r="F18" s="71"/>
      <c r="G18" s="72"/>
      <c r="H18" s="76" t="s">
        <v>38</v>
      </c>
      <c r="I18" s="71"/>
      <c r="J18" s="71"/>
      <c r="K18" s="71"/>
      <c r="L18" s="77"/>
      <c r="M18" s="42"/>
    </row>
    <row r="19" spans="1:13" x14ac:dyDescent="0.25">
      <c r="A19" s="74"/>
      <c r="B19" s="128"/>
      <c r="C19" s="129"/>
      <c r="D19" s="129"/>
      <c r="E19" s="129"/>
      <c r="F19" s="129"/>
      <c r="G19" s="130"/>
      <c r="H19" s="131"/>
      <c r="I19" s="132"/>
      <c r="J19" s="132"/>
      <c r="K19" s="132"/>
      <c r="L19" s="133"/>
    </row>
    <row r="20" spans="1:13" x14ac:dyDescent="0.25">
      <c r="A20" s="74"/>
      <c r="B20" s="128"/>
      <c r="C20" s="129"/>
      <c r="D20" s="129"/>
      <c r="E20" s="129"/>
      <c r="F20" s="129"/>
      <c r="G20" s="130"/>
      <c r="H20" s="131"/>
      <c r="I20" s="132"/>
      <c r="J20" s="132"/>
      <c r="K20" s="132"/>
      <c r="L20" s="133"/>
    </row>
    <row r="21" spans="1:13" x14ac:dyDescent="0.25">
      <c r="A21" s="74"/>
      <c r="B21" s="128"/>
      <c r="C21" s="129"/>
      <c r="D21" s="129"/>
      <c r="E21" s="129"/>
      <c r="F21" s="129"/>
      <c r="G21" s="130"/>
      <c r="H21" s="131"/>
      <c r="I21" s="132"/>
      <c r="J21" s="132"/>
      <c r="K21" s="132"/>
      <c r="L21" s="133"/>
    </row>
    <row r="22" spans="1:13" x14ac:dyDescent="0.25">
      <c r="A22" s="74"/>
      <c r="B22" s="128"/>
      <c r="C22" s="129"/>
      <c r="D22" s="129"/>
      <c r="E22" s="129"/>
      <c r="F22" s="129"/>
      <c r="G22" s="130"/>
      <c r="H22" s="131"/>
      <c r="I22" s="132"/>
      <c r="J22" s="132"/>
      <c r="K22" s="132"/>
      <c r="L22" s="133"/>
    </row>
    <row r="23" spans="1:13" x14ac:dyDescent="0.25">
      <c r="A23" s="74"/>
      <c r="B23" s="128"/>
      <c r="C23" s="129"/>
      <c r="D23" s="129"/>
      <c r="E23" s="129"/>
      <c r="F23" s="129"/>
      <c r="G23" s="130"/>
      <c r="H23" s="131"/>
      <c r="I23" s="132"/>
      <c r="J23" s="132"/>
      <c r="K23" s="132"/>
      <c r="L23" s="133"/>
    </row>
    <row r="24" spans="1:13" x14ac:dyDescent="0.25">
      <c r="A24" s="74"/>
      <c r="B24" s="25"/>
      <c r="C24" s="26"/>
      <c r="D24" s="26"/>
      <c r="E24" s="26"/>
      <c r="F24" s="26"/>
      <c r="G24" s="27"/>
      <c r="H24" s="106"/>
      <c r="I24" s="107"/>
      <c r="J24" s="107"/>
      <c r="K24" s="107"/>
      <c r="L24" s="108"/>
    </row>
    <row r="25" spans="1:13" x14ac:dyDescent="0.25">
      <c r="A25" s="74"/>
      <c r="B25" s="128"/>
      <c r="C25" s="129"/>
      <c r="D25" s="129"/>
      <c r="E25" s="129"/>
      <c r="F25" s="129"/>
      <c r="G25" s="130"/>
      <c r="H25" s="131"/>
      <c r="I25" s="132"/>
      <c r="J25" s="132"/>
      <c r="K25" s="132"/>
      <c r="L25" s="133"/>
    </row>
    <row r="26" spans="1:13" x14ac:dyDescent="0.25">
      <c r="A26" s="74"/>
      <c r="B26" s="128"/>
      <c r="C26" s="129"/>
      <c r="D26" s="129"/>
      <c r="E26" s="129"/>
      <c r="F26" s="129"/>
      <c r="G26" s="130"/>
      <c r="H26" s="131"/>
      <c r="I26" s="132"/>
      <c r="J26" s="132"/>
      <c r="K26" s="132"/>
      <c r="L26" s="133"/>
    </row>
    <row r="27" spans="1:13" x14ac:dyDescent="0.25">
      <c r="A27" s="74"/>
      <c r="B27" s="128"/>
      <c r="C27" s="129"/>
      <c r="D27" s="129"/>
      <c r="E27" s="129"/>
      <c r="F27" s="129"/>
      <c r="G27" s="130"/>
      <c r="H27" s="131"/>
      <c r="I27" s="132"/>
      <c r="J27" s="132"/>
      <c r="K27" s="132"/>
      <c r="L27" s="133"/>
    </row>
    <row r="28" spans="1:13" x14ac:dyDescent="0.25">
      <c r="A28" s="74"/>
      <c r="B28" s="128"/>
      <c r="C28" s="129"/>
      <c r="D28" s="129"/>
      <c r="E28" s="129"/>
      <c r="F28" s="129"/>
      <c r="G28" s="130"/>
      <c r="H28" s="131"/>
      <c r="I28" s="132"/>
      <c r="J28" s="132"/>
      <c r="K28" s="132"/>
      <c r="L28" s="133"/>
    </row>
    <row r="29" spans="1:13" x14ac:dyDescent="0.25">
      <c r="A29" s="75">
        <f>SUM(A19:A28)</f>
        <v>0</v>
      </c>
      <c r="B29" s="128"/>
      <c r="C29" s="129"/>
      <c r="D29" s="129"/>
      <c r="E29" s="129"/>
      <c r="F29" s="129"/>
      <c r="G29" s="130"/>
      <c r="H29" s="131"/>
      <c r="I29" s="132"/>
      <c r="J29" s="132"/>
      <c r="K29" s="132"/>
      <c r="L29" s="133"/>
    </row>
    <row r="30" spans="1:13" s="65" customFormat="1" x14ac:dyDescent="0.25">
      <c r="A30" s="64" t="s">
        <v>12</v>
      </c>
      <c r="B30" s="66"/>
      <c r="C30" s="66"/>
      <c r="D30" s="66"/>
      <c r="E30" s="66"/>
      <c r="F30" s="66"/>
      <c r="G30" s="67"/>
      <c r="H30" s="64" t="s">
        <v>39</v>
      </c>
      <c r="I30" s="66"/>
      <c r="J30" s="66"/>
      <c r="K30" s="66"/>
      <c r="L30" s="67"/>
    </row>
    <row r="31" spans="1:13" x14ac:dyDescent="0.25">
      <c r="A31" s="122"/>
      <c r="B31" s="123"/>
      <c r="C31" s="123"/>
      <c r="D31" s="123"/>
      <c r="E31" s="123"/>
      <c r="F31" s="123"/>
      <c r="G31" s="124"/>
      <c r="H31" s="122"/>
      <c r="I31" s="123"/>
      <c r="J31" s="123"/>
      <c r="K31" s="123"/>
      <c r="L31" s="124"/>
      <c r="M31" s="8"/>
    </row>
    <row r="32" spans="1:13" x14ac:dyDescent="0.25">
      <c r="A32" s="122"/>
      <c r="B32" s="123"/>
      <c r="C32" s="123"/>
      <c r="D32" s="123"/>
      <c r="E32" s="123"/>
      <c r="F32" s="123"/>
      <c r="G32" s="124"/>
      <c r="H32" s="122"/>
      <c r="I32" s="123"/>
      <c r="J32" s="123"/>
      <c r="K32" s="123"/>
      <c r="L32" s="124"/>
      <c r="M32" s="8"/>
    </row>
    <row r="33" spans="1:13" x14ac:dyDescent="0.25">
      <c r="A33" s="122"/>
      <c r="B33" s="123"/>
      <c r="C33" s="123"/>
      <c r="D33" s="123"/>
      <c r="E33" s="123"/>
      <c r="F33" s="123"/>
      <c r="G33" s="124"/>
      <c r="H33" s="122"/>
      <c r="I33" s="123"/>
      <c r="J33" s="123"/>
      <c r="K33" s="123"/>
      <c r="L33" s="124"/>
      <c r="M33" s="8"/>
    </row>
    <row r="34" spans="1:13" x14ac:dyDescent="0.25">
      <c r="A34" s="122"/>
      <c r="B34" s="123"/>
      <c r="C34" s="123"/>
      <c r="D34" s="123"/>
      <c r="E34" s="123"/>
      <c r="F34" s="123"/>
      <c r="G34" s="124"/>
      <c r="H34" s="122"/>
      <c r="I34" s="123"/>
      <c r="J34" s="123"/>
      <c r="K34" s="123"/>
      <c r="L34" s="124"/>
      <c r="M34" s="8"/>
    </row>
    <row r="35" spans="1:13" x14ac:dyDescent="0.25">
      <c r="A35" s="122"/>
      <c r="B35" s="123"/>
      <c r="C35" s="123"/>
      <c r="D35" s="123"/>
      <c r="E35" s="123"/>
      <c r="F35" s="123"/>
      <c r="G35" s="124"/>
      <c r="H35" s="122"/>
      <c r="I35" s="123"/>
      <c r="J35" s="123"/>
      <c r="K35" s="123"/>
      <c r="L35" s="124"/>
      <c r="M35" s="8"/>
    </row>
    <row r="36" spans="1:13" x14ac:dyDescent="0.25">
      <c r="A36" s="122"/>
      <c r="B36" s="123"/>
      <c r="C36" s="123"/>
      <c r="D36" s="123"/>
      <c r="E36" s="123"/>
      <c r="F36" s="123"/>
      <c r="G36" s="124"/>
      <c r="H36" s="122"/>
      <c r="I36" s="123"/>
      <c r="J36" s="123"/>
      <c r="K36" s="123"/>
      <c r="L36" s="124"/>
      <c r="M36" s="8"/>
    </row>
    <row r="37" spans="1:13" x14ac:dyDescent="0.25">
      <c r="A37" s="122"/>
      <c r="B37" s="123"/>
      <c r="C37" s="123"/>
      <c r="D37" s="123"/>
      <c r="E37" s="123"/>
      <c r="F37" s="123"/>
      <c r="G37" s="124"/>
      <c r="H37" s="122"/>
      <c r="I37" s="123"/>
      <c r="J37" s="123"/>
      <c r="K37" s="123"/>
      <c r="L37" s="124"/>
      <c r="M37" s="8"/>
    </row>
    <row r="38" spans="1:13" x14ac:dyDescent="0.25">
      <c r="A38" s="122"/>
      <c r="B38" s="123"/>
      <c r="C38" s="123"/>
      <c r="D38" s="123"/>
      <c r="E38" s="123"/>
      <c r="F38" s="123"/>
      <c r="G38" s="124"/>
      <c r="H38" s="122"/>
      <c r="I38" s="123"/>
      <c r="J38" s="123"/>
      <c r="K38" s="123"/>
      <c r="L38" s="124"/>
      <c r="M38" s="8"/>
    </row>
    <row r="39" spans="1:13" x14ac:dyDescent="0.25">
      <c r="A39" s="122"/>
      <c r="B39" s="123"/>
      <c r="C39" s="123"/>
      <c r="D39" s="123"/>
      <c r="E39" s="123"/>
      <c r="F39" s="123"/>
      <c r="G39" s="124"/>
      <c r="H39" s="122"/>
      <c r="I39" s="123"/>
      <c r="J39" s="123"/>
      <c r="K39" s="123"/>
      <c r="L39" s="124"/>
      <c r="M39" s="8"/>
    </row>
    <row r="40" spans="1:13" x14ac:dyDescent="0.25">
      <c r="A40" s="122"/>
      <c r="B40" s="123"/>
      <c r="C40" s="123"/>
      <c r="D40" s="123"/>
      <c r="E40" s="123"/>
      <c r="F40" s="123"/>
      <c r="G40" s="124"/>
      <c r="H40" s="122"/>
      <c r="I40" s="123"/>
      <c r="J40" s="123"/>
      <c r="K40" s="123"/>
      <c r="L40" s="124"/>
      <c r="M40" s="8"/>
    </row>
    <row r="41" spans="1:13" x14ac:dyDescent="0.25">
      <c r="A41" s="125"/>
      <c r="B41" s="126"/>
      <c r="C41" s="126"/>
      <c r="D41" s="126"/>
      <c r="E41" s="126"/>
      <c r="F41" s="126"/>
      <c r="G41" s="127"/>
      <c r="H41" s="125"/>
      <c r="I41" s="126"/>
      <c r="J41" s="126"/>
      <c r="K41" s="126"/>
      <c r="L41" s="127"/>
      <c r="M41" s="8"/>
    </row>
    <row r="42" spans="1:13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1:1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1:1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1:1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1:1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1:1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1:1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1:1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1:1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1:1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1:1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1:12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1:12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1:12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1:12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1:12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1:12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1:12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1:12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1:12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1:12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1:12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1:12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1:12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1:12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1:12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1:12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1:12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1:12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1:12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1:12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1:12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1:12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1:12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1:12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1:12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1:12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1:12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1:12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1:12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1:12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1:12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1:12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1:12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1:12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1:12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1:12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1:12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1:12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1:12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1:12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1:12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1:12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1:12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1:12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1:12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1:12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1:12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1:12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1:12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1:12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1:12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1:12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1:12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1:12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1:12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1:12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1:12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1:12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1:12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1:12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1:12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1:12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1:12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1:12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1:12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1:12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1:12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1:12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1:12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1:12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1:12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1:12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1:12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1:12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1:12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1:12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1:12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1:12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1:12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1:12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1:12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1:12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1:12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1:12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1:12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1:12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1:12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1:12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1:12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1:12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1:12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1:12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1:12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1:12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1:12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1:12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1:12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1:12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1:12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1:12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1:12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1:12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1:12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1:12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1:12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1:12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1:12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1:12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1:12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1:12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1:12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1:12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1:12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1:12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1:12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1:12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1:12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1:12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1:12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1:12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1:12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1:12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1:12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1:12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1:12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1:12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1:12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1:12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1:12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1:12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1:12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1:12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1:12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1:12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1:12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1:12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1:12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1:12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1:12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1:12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1:12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1:12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1:12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1:12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1:12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1:12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1:12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1:12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1:12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1:12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1:12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1:12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1:12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1:12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1:12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1:12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1:12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1:12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1:12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1:12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1:12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1:12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1:12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1:12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1:12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1:12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1:12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1:12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1:12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1:12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1:12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1:12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1:12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1:12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1:12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1:12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1:12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1:12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1:12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1:12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1:12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1:12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1:12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1:12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1:12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1:12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1:12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1:12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1:12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1:12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1:12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1:12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1:12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1:12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1:12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1:12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1:12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1:12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1:12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1:12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1:12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1:12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1:12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1:12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1:12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1:12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1:12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1:12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1:12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1:12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1:12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1:12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1:12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1:12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1:12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1:12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1:12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1:12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1:12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1:12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1:12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1:12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1:12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1:12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1:12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1:12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1:12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1:12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1:12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1:12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1:12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1:12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1:12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1:12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1:12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1:12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1:12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1:12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1:12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1:12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1:12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1:12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1:12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1:12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1:12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1:12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1:12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1:12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1:12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1:12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1:12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1:12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1:12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1:12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1:12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1:12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1:12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1:12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1:12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1:12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1:12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1:12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1:12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1:12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1:12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1:12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1:12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1:12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1:12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1:12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1:12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1:12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1:12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1:12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1:12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1:12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1:12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1:12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1:12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1:12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1:12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1:12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1:12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1:12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1:12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1:12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1:12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1:12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1:12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1:12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1:12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1:12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1:12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1:12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1:12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1:12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1:12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1:12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1:12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1:12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1:12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1:12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1:12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1:12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1:12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1:12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1:12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1:12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1:12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1:12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1:12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1:12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1:12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1:12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1:12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1:12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1:12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1:12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1:12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1:12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1:12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1:12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1:12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1:12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1:12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1:12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1:12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1:12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1:12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1:12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1:12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1:12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1:12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1:12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1:12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1:12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1:12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1:12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1:12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1:12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1:12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1:12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1:12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1:12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1:12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1:12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1:12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1:12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1:12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1:12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1:12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1:12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1:12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1:12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1:12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1:12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1:12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1:12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1:12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1:12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1:12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1:12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1:12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1:12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1:12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1:12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1:12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1:12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1:12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1:12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1:12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1:12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1:12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1:12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1:12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1:12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1:12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1:12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1:12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1:12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1:12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1:12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1:12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1:12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1:12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1:12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1:12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1:12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1:12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1:12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1:12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1:12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1:12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1:12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1:12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1:12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1:12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1:12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1:12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1:12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1:12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1:12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1:12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1:12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1:12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1:12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1:12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1:12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1:12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1:12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1:12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1:12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1:12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1:12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1:12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1:12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1:12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1:12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1:12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1:12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1:12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1:12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1:12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1:12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1:12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1:12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1:12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1:12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1:12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1:12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1:12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1:12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1:12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1:12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1:12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1:12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1:12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1:12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1:12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1:12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1:12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1:12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1:12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1:12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1:12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1:12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1:12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1:12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1:12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1:12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1:12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1:12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1:12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1:12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1:12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1:12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1:12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1:12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1:12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1:12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1:12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1:12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1:12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1:12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1:12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1:12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1:12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1:12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1:12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1:12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1:12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1:12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1:12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1:12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1:12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1:12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1:12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1:12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1:12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1:12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1:12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1:12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1:12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1:12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1:12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1:12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1:12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1:12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1:12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1:12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1:12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1:12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1:12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1:12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1:12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1:12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1:12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1:12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1:12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1:12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1:12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1:12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1:12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1:12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1:12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1:12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1:12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1:12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1:12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1:12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1:12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1:12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1:12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1:12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1:12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1:12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1:12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1:12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1:12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1:12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1:12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1:12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1:12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1:12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1:12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1:12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1:12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1:12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1:12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1:12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1:12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1:12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1:12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1:12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1:12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1:12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1:12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1:12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1:12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1:12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1:12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1:12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1:12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1:12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1:12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1:12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1:12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1:12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1:12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1:12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1:12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1:12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1:12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1:12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1:12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1:12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1:12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1:12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1:12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1:12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1:12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1:12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1:12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1:12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1:12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1:12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1:12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1:12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1:12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1:12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1:12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1:12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1:12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1:12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1:12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1:12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1:12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1:12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1:12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1:12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1:12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1:12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1:12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1:12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1:12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1:12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1:12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1:12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1:12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1:12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1:12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1:12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1:12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1:12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1:12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1:12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1:12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1:12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1:12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1:12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1:12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1:12" x14ac:dyDescent="0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1:12" x14ac:dyDescent="0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1:12" x14ac:dyDescent="0.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1:12" x14ac:dyDescent="0.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1:12" x14ac:dyDescent="0.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1:12" x14ac:dyDescent="0.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1:12" x14ac:dyDescent="0.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1:12" x14ac:dyDescent="0.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1:12" x14ac:dyDescent="0.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1:12" x14ac:dyDescent="0.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1:12" x14ac:dyDescent="0.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1:12" x14ac:dyDescent="0.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1:12" x14ac:dyDescent="0.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1:12" x14ac:dyDescent="0.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1:12" x14ac:dyDescent="0.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1:12" x14ac:dyDescent="0.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1:12" x14ac:dyDescent="0.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1:12" x14ac:dyDescent="0.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1:12" x14ac:dyDescent="0.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1:12" x14ac:dyDescent="0.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1:12" x14ac:dyDescent="0.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1:12" x14ac:dyDescent="0.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1:12" x14ac:dyDescent="0.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1:12" x14ac:dyDescent="0.2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1:12" x14ac:dyDescent="0.2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1:12" x14ac:dyDescent="0.2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1:12" x14ac:dyDescent="0.2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1:12" x14ac:dyDescent="0.2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1:12" x14ac:dyDescent="0.2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1:12" x14ac:dyDescent="0.2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1:12" x14ac:dyDescent="0.2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1:12" x14ac:dyDescent="0.2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1:12" x14ac:dyDescent="0.2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1:12" x14ac:dyDescent="0.2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1:12" x14ac:dyDescent="0.2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1:12" x14ac:dyDescent="0.2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1:12" x14ac:dyDescent="0.2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1:12" x14ac:dyDescent="0.2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1:12" x14ac:dyDescent="0.2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1:12" x14ac:dyDescent="0.2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1:12" x14ac:dyDescent="0.2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1:12" x14ac:dyDescent="0.2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1:12" x14ac:dyDescent="0.2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1:12" x14ac:dyDescent="0.2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1:12" x14ac:dyDescent="0.2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1:12" x14ac:dyDescent="0.2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1:12" x14ac:dyDescent="0.2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1:12" x14ac:dyDescent="0.2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1:12" x14ac:dyDescent="0.2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1:12" x14ac:dyDescent="0.2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1:12" x14ac:dyDescent="0.2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1:12" x14ac:dyDescent="0.2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1:12" x14ac:dyDescent="0.2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1:12" x14ac:dyDescent="0.2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1:12" x14ac:dyDescent="0.2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1:12" x14ac:dyDescent="0.2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1:12" x14ac:dyDescent="0.2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1:12" x14ac:dyDescent="0.2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1:12" x14ac:dyDescent="0.2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1:12" x14ac:dyDescent="0.2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1:12" x14ac:dyDescent="0.2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1:12" x14ac:dyDescent="0.2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1:12" x14ac:dyDescent="0.2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1:12" x14ac:dyDescent="0.2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1:12" x14ac:dyDescent="0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1:12" x14ac:dyDescent="0.2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1:12" x14ac:dyDescent="0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1:12" x14ac:dyDescent="0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1:12" x14ac:dyDescent="0.2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1:12" x14ac:dyDescent="0.2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1:12" x14ac:dyDescent="0.2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1:12" x14ac:dyDescent="0.2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1:12" x14ac:dyDescent="0.2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1:12" x14ac:dyDescent="0.2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1:12" x14ac:dyDescent="0.2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1:12" x14ac:dyDescent="0.2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1:12" x14ac:dyDescent="0.2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1:12" x14ac:dyDescent="0.2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1:12" x14ac:dyDescent="0.2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1:12" x14ac:dyDescent="0.2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1:12" x14ac:dyDescent="0.2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1:12" x14ac:dyDescent="0.2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1:12" x14ac:dyDescent="0.2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1:12" x14ac:dyDescent="0.2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1:12" x14ac:dyDescent="0.2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1:12" x14ac:dyDescent="0.2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1:12" x14ac:dyDescent="0.2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1:12" x14ac:dyDescent="0.2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1:12" x14ac:dyDescent="0.2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1:12" x14ac:dyDescent="0.2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1:12" x14ac:dyDescent="0.2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1:12" x14ac:dyDescent="0.2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1:12" x14ac:dyDescent="0.2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1:12" x14ac:dyDescent="0.2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1:12" x14ac:dyDescent="0.2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1:12" x14ac:dyDescent="0.2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1:12" x14ac:dyDescent="0.2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1:12" x14ac:dyDescent="0.2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1:12" x14ac:dyDescent="0.2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1:12" x14ac:dyDescent="0.2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1:12" x14ac:dyDescent="0.2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1:12" x14ac:dyDescent="0.2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1:12" x14ac:dyDescent="0.2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1:12" x14ac:dyDescent="0.2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1:12" x14ac:dyDescent="0.2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1:12" x14ac:dyDescent="0.2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1:12" x14ac:dyDescent="0.2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1:12" x14ac:dyDescent="0.2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1:12" x14ac:dyDescent="0.2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1:12" x14ac:dyDescent="0.2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1:12" x14ac:dyDescent="0.2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1:12" x14ac:dyDescent="0.2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1:12" x14ac:dyDescent="0.2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1:12" x14ac:dyDescent="0.2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1:12" x14ac:dyDescent="0.2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1:12" x14ac:dyDescent="0.2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1:12" x14ac:dyDescent="0.2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1:12" x14ac:dyDescent="0.2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1:12" x14ac:dyDescent="0.2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1:12" x14ac:dyDescent="0.2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1:12" x14ac:dyDescent="0.2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1:12" x14ac:dyDescent="0.2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1:12" x14ac:dyDescent="0.2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1:12" x14ac:dyDescent="0.2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1:12" x14ac:dyDescent="0.2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1:12" x14ac:dyDescent="0.2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1:12" x14ac:dyDescent="0.2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1:12" x14ac:dyDescent="0.2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1:12" x14ac:dyDescent="0.2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1:12" x14ac:dyDescent="0.2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1:12" x14ac:dyDescent="0.2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1:12" x14ac:dyDescent="0.2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1:12" x14ac:dyDescent="0.2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1:12" x14ac:dyDescent="0.2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1:12" x14ac:dyDescent="0.2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1:12" x14ac:dyDescent="0.2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1:12" x14ac:dyDescent="0.2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1:12" x14ac:dyDescent="0.2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1:12" x14ac:dyDescent="0.2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1:12" x14ac:dyDescent="0.2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1:12" x14ac:dyDescent="0.2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1:12" x14ac:dyDescent="0.2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1:12" x14ac:dyDescent="0.2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1:12" x14ac:dyDescent="0.2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1:12" x14ac:dyDescent="0.2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1:12" x14ac:dyDescent="0.2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1:12" x14ac:dyDescent="0.2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1:12" x14ac:dyDescent="0.2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1:12" x14ac:dyDescent="0.2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1:12" x14ac:dyDescent="0.2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1:12" x14ac:dyDescent="0.2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1:12" x14ac:dyDescent="0.2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1:12" x14ac:dyDescent="0.2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1:12" x14ac:dyDescent="0.2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1:12" x14ac:dyDescent="0.2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1:12" x14ac:dyDescent="0.2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1:12" x14ac:dyDescent="0.2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1:12" x14ac:dyDescent="0.2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1:12" x14ac:dyDescent="0.2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1:12" x14ac:dyDescent="0.2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1:12" x14ac:dyDescent="0.2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1:12" x14ac:dyDescent="0.2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1:12" x14ac:dyDescent="0.2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1:12" x14ac:dyDescent="0.2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1:12" x14ac:dyDescent="0.2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1:12" x14ac:dyDescent="0.2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1:12" x14ac:dyDescent="0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1:12" x14ac:dyDescent="0.2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1:12" x14ac:dyDescent="0.2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1:12" x14ac:dyDescent="0.2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1:12" x14ac:dyDescent="0.2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1:12" x14ac:dyDescent="0.2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1:12" x14ac:dyDescent="0.2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1:12" x14ac:dyDescent="0.2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1:12" x14ac:dyDescent="0.2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1:12" x14ac:dyDescent="0.2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1:12" x14ac:dyDescent="0.2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1:12" x14ac:dyDescent="0.2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1:12" x14ac:dyDescent="0.2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1:12" x14ac:dyDescent="0.2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1:12" x14ac:dyDescent="0.2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1:12" x14ac:dyDescent="0.2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1:12" x14ac:dyDescent="0.2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1:12" x14ac:dyDescent="0.2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1:12" x14ac:dyDescent="0.2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1:12" x14ac:dyDescent="0.2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1:12" x14ac:dyDescent="0.2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1:12" x14ac:dyDescent="0.2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1:12" x14ac:dyDescent="0.2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1:12" x14ac:dyDescent="0.2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1:12" x14ac:dyDescent="0.2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1:12" x14ac:dyDescent="0.2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1:12" x14ac:dyDescent="0.2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1:12" x14ac:dyDescent="0.2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1:12" x14ac:dyDescent="0.2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1:12" x14ac:dyDescent="0.2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1:12" x14ac:dyDescent="0.2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1:12" x14ac:dyDescent="0.2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1:12" x14ac:dyDescent="0.2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1:12" x14ac:dyDescent="0.2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1:12" x14ac:dyDescent="0.2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1:12" x14ac:dyDescent="0.2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1:12" x14ac:dyDescent="0.2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1:12" x14ac:dyDescent="0.2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1:12" x14ac:dyDescent="0.2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1:12" x14ac:dyDescent="0.2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1:12" x14ac:dyDescent="0.2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1:12" x14ac:dyDescent="0.2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1:12" x14ac:dyDescent="0.2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1:12" x14ac:dyDescent="0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1:12" x14ac:dyDescent="0.2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1:12" x14ac:dyDescent="0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1:12" x14ac:dyDescent="0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1:12" x14ac:dyDescent="0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1:12" x14ac:dyDescent="0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1:12" x14ac:dyDescent="0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1:12" x14ac:dyDescent="0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1:12" x14ac:dyDescent="0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1:12" x14ac:dyDescent="0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1:12" x14ac:dyDescent="0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1:12" x14ac:dyDescent="0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1:12" x14ac:dyDescent="0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1:12" x14ac:dyDescent="0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1:12" x14ac:dyDescent="0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1:12" x14ac:dyDescent="0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1:12" x14ac:dyDescent="0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1:12" x14ac:dyDescent="0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1:12" x14ac:dyDescent="0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1:12" x14ac:dyDescent="0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1:12" x14ac:dyDescent="0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1:12" x14ac:dyDescent="0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1:12" x14ac:dyDescent="0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1:12" x14ac:dyDescent="0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1:12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1:12" x14ac:dyDescent="0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1:12" x14ac:dyDescent="0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1:12" x14ac:dyDescent="0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1:12" x14ac:dyDescent="0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1:12" x14ac:dyDescent="0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1:12" x14ac:dyDescent="0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1:12" x14ac:dyDescent="0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1:12" x14ac:dyDescent="0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1:12" x14ac:dyDescent="0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1:12" x14ac:dyDescent="0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1:12" x14ac:dyDescent="0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1:12" x14ac:dyDescent="0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1:12" x14ac:dyDescent="0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1:12" x14ac:dyDescent="0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1:12" x14ac:dyDescent="0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1:12" x14ac:dyDescent="0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1:12" x14ac:dyDescent="0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1:12" x14ac:dyDescent="0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1:12" x14ac:dyDescent="0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1:12" x14ac:dyDescent="0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1:12" x14ac:dyDescent="0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1:12" x14ac:dyDescent="0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1:12" x14ac:dyDescent="0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1:12" x14ac:dyDescent="0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1:12" x14ac:dyDescent="0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1:12" x14ac:dyDescent="0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1:12" x14ac:dyDescent="0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1:12" x14ac:dyDescent="0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1:12" x14ac:dyDescent="0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1:12" x14ac:dyDescent="0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1:12" x14ac:dyDescent="0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1:12" x14ac:dyDescent="0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1:12" x14ac:dyDescent="0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1:12" x14ac:dyDescent="0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1:12" x14ac:dyDescent="0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1:12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1:12" x14ac:dyDescent="0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1:12" x14ac:dyDescent="0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1:12" x14ac:dyDescent="0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1:12" x14ac:dyDescent="0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1:12" x14ac:dyDescent="0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1:12" x14ac:dyDescent="0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1:12" x14ac:dyDescent="0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1:12" x14ac:dyDescent="0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1:12" x14ac:dyDescent="0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1:12" x14ac:dyDescent="0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1:12" x14ac:dyDescent="0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1:12" x14ac:dyDescent="0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1:12" x14ac:dyDescent="0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1:12" x14ac:dyDescent="0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1:12" x14ac:dyDescent="0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1:12" x14ac:dyDescent="0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1:12" x14ac:dyDescent="0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1:12" x14ac:dyDescent="0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1:12" x14ac:dyDescent="0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1:12" x14ac:dyDescent="0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1:12" x14ac:dyDescent="0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1:12" x14ac:dyDescent="0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1:12" x14ac:dyDescent="0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1:12" x14ac:dyDescent="0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1:12" x14ac:dyDescent="0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1:12" x14ac:dyDescent="0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1:12" x14ac:dyDescent="0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1:12" x14ac:dyDescent="0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1:12" x14ac:dyDescent="0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1:12" x14ac:dyDescent="0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1:12" x14ac:dyDescent="0.2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1:12" x14ac:dyDescent="0.2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1:12" x14ac:dyDescent="0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1:12" x14ac:dyDescent="0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1:12" x14ac:dyDescent="0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1:12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1:12" x14ac:dyDescent="0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1:12" x14ac:dyDescent="0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1:12" x14ac:dyDescent="0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1:12" x14ac:dyDescent="0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1:12" x14ac:dyDescent="0.25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1:12" x14ac:dyDescent="0.25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1:12" x14ac:dyDescent="0.25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1:12" x14ac:dyDescent="0.25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1:12" x14ac:dyDescent="0.2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1:12" x14ac:dyDescent="0.25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1:12" x14ac:dyDescent="0.25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1:12" x14ac:dyDescent="0.25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1:12" x14ac:dyDescent="0.25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1:12" x14ac:dyDescent="0.25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1:12" x14ac:dyDescent="0.25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1:12" x14ac:dyDescent="0.25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1:12" x14ac:dyDescent="0.25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1:12" x14ac:dyDescent="0.25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1:12" x14ac:dyDescent="0.2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1:12" x14ac:dyDescent="0.25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1:12" x14ac:dyDescent="0.25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1:12" x14ac:dyDescent="0.25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1:12" x14ac:dyDescent="0.25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1:12" x14ac:dyDescent="0.25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1:12" x14ac:dyDescent="0.25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1:12" x14ac:dyDescent="0.25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1:12" x14ac:dyDescent="0.25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1:12" x14ac:dyDescent="0.25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1:12" x14ac:dyDescent="0.2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1:12" x14ac:dyDescent="0.25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1:12" x14ac:dyDescent="0.25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1:12" x14ac:dyDescent="0.25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1:12" x14ac:dyDescent="0.25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1:12" x14ac:dyDescent="0.25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1:12" x14ac:dyDescent="0.25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1:12" x14ac:dyDescent="0.25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1:12" x14ac:dyDescent="0.25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1:12" x14ac:dyDescent="0.25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1:12" x14ac:dyDescent="0.2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1:12" x14ac:dyDescent="0.25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1:12" x14ac:dyDescent="0.25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1:12" x14ac:dyDescent="0.25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1:12" x14ac:dyDescent="0.25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1:12" x14ac:dyDescent="0.25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1:12" x14ac:dyDescent="0.25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1:12" x14ac:dyDescent="0.25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1:12" x14ac:dyDescent="0.25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1:12" x14ac:dyDescent="0.25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1:12" x14ac:dyDescent="0.2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1:12" x14ac:dyDescent="0.25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1:12" x14ac:dyDescent="0.25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1:12" x14ac:dyDescent="0.25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1:12" x14ac:dyDescent="0.25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1:12" x14ac:dyDescent="0.25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1:12" x14ac:dyDescent="0.25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1:12" x14ac:dyDescent="0.25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1:12" x14ac:dyDescent="0.25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1:12" x14ac:dyDescent="0.25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1:12" x14ac:dyDescent="0.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1:12" x14ac:dyDescent="0.25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1:12" x14ac:dyDescent="0.25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1:12" x14ac:dyDescent="0.25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1:12" x14ac:dyDescent="0.25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1:12" x14ac:dyDescent="0.25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1:12" x14ac:dyDescent="0.25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1:12" x14ac:dyDescent="0.25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1:12" x14ac:dyDescent="0.25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1:12" x14ac:dyDescent="0.25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1:12" x14ac:dyDescent="0.2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1:12" x14ac:dyDescent="0.25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1:12" x14ac:dyDescent="0.25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1:12" x14ac:dyDescent="0.25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1:12" x14ac:dyDescent="0.25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1:12" x14ac:dyDescent="0.25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1:12" x14ac:dyDescent="0.25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1:12" x14ac:dyDescent="0.25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1:12" x14ac:dyDescent="0.25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1:12" x14ac:dyDescent="0.25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1:12" x14ac:dyDescent="0.2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1:12" x14ac:dyDescent="0.25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1:12" x14ac:dyDescent="0.25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1:12" x14ac:dyDescent="0.25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1:12" x14ac:dyDescent="0.25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1:12" x14ac:dyDescent="0.25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1:12" x14ac:dyDescent="0.25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1:12" x14ac:dyDescent="0.25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1:12" x14ac:dyDescent="0.25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1:12" x14ac:dyDescent="0.25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1:12" x14ac:dyDescent="0.2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1:12" x14ac:dyDescent="0.25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1:12" x14ac:dyDescent="0.25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1:12" x14ac:dyDescent="0.25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1:12" x14ac:dyDescent="0.25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1:12" x14ac:dyDescent="0.25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1:12" x14ac:dyDescent="0.25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1:12" x14ac:dyDescent="0.25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1:12" x14ac:dyDescent="0.25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1:12" x14ac:dyDescent="0.25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1:12" x14ac:dyDescent="0.2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1:12" x14ac:dyDescent="0.25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1:12" x14ac:dyDescent="0.25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1:12" x14ac:dyDescent="0.25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1:12" x14ac:dyDescent="0.25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1:12" x14ac:dyDescent="0.25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1:12" x14ac:dyDescent="0.25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1:12" x14ac:dyDescent="0.25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1:12" x14ac:dyDescent="0.25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1:12" x14ac:dyDescent="0.25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1:12" x14ac:dyDescent="0.2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1:12" x14ac:dyDescent="0.25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1:12" x14ac:dyDescent="0.25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1:12" x14ac:dyDescent="0.25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1:12" x14ac:dyDescent="0.25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1:12" x14ac:dyDescent="0.25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1:12" x14ac:dyDescent="0.25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1:12" x14ac:dyDescent="0.25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1:12" x14ac:dyDescent="0.25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1:12" x14ac:dyDescent="0.25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1:12" x14ac:dyDescent="0.2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1:12" x14ac:dyDescent="0.25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1:12" x14ac:dyDescent="0.25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1:12" x14ac:dyDescent="0.25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1:12" x14ac:dyDescent="0.25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1:12" x14ac:dyDescent="0.25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1:12" x14ac:dyDescent="0.25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1:12" x14ac:dyDescent="0.25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1:12" x14ac:dyDescent="0.25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1:12" x14ac:dyDescent="0.25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1:12" x14ac:dyDescent="0.2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1:12" x14ac:dyDescent="0.25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1:12" x14ac:dyDescent="0.25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1:12" x14ac:dyDescent="0.25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1:12" x14ac:dyDescent="0.25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1:12" x14ac:dyDescent="0.25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1:12" x14ac:dyDescent="0.25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1:12" x14ac:dyDescent="0.25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1:12" x14ac:dyDescent="0.25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1:12" x14ac:dyDescent="0.25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1:12" x14ac:dyDescent="0.2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1:12" x14ac:dyDescent="0.25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1:12" x14ac:dyDescent="0.25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1:12" x14ac:dyDescent="0.25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1:12" x14ac:dyDescent="0.25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1:12" x14ac:dyDescent="0.25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1:12" x14ac:dyDescent="0.25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1:12" x14ac:dyDescent="0.25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1:12" x14ac:dyDescent="0.25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1:12" x14ac:dyDescent="0.25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1:12" x14ac:dyDescent="0.2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1:12" x14ac:dyDescent="0.25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1:12" x14ac:dyDescent="0.25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1:12" x14ac:dyDescent="0.25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1:12" x14ac:dyDescent="0.25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1:12" x14ac:dyDescent="0.25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1:12" x14ac:dyDescent="0.25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1:12" x14ac:dyDescent="0.25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1:12" x14ac:dyDescent="0.25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1:12" x14ac:dyDescent="0.25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1:12" x14ac:dyDescent="0.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1:12" x14ac:dyDescent="0.25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1:12" x14ac:dyDescent="0.25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1:12" x14ac:dyDescent="0.25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1:12" x14ac:dyDescent="0.25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1:12" x14ac:dyDescent="0.25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1:12" x14ac:dyDescent="0.25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1:12" x14ac:dyDescent="0.25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1:12" x14ac:dyDescent="0.25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1:12" x14ac:dyDescent="0.25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1:12" x14ac:dyDescent="0.2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1:12" x14ac:dyDescent="0.25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1:12" x14ac:dyDescent="0.25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1:12" x14ac:dyDescent="0.25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1:12" x14ac:dyDescent="0.25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1:12" x14ac:dyDescent="0.25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1:12" x14ac:dyDescent="0.25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1:12" x14ac:dyDescent="0.25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1:12" x14ac:dyDescent="0.25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1:12" x14ac:dyDescent="0.25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1:12" x14ac:dyDescent="0.2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1:12" x14ac:dyDescent="0.25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1:12" x14ac:dyDescent="0.25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1:12" x14ac:dyDescent="0.25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1:12" x14ac:dyDescent="0.25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1:12" x14ac:dyDescent="0.25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1:12" x14ac:dyDescent="0.25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1:12" x14ac:dyDescent="0.25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1:12" x14ac:dyDescent="0.25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1:12" x14ac:dyDescent="0.25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1:12" x14ac:dyDescent="0.2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1:12" x14ac:dyDescent="0.25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1:12" x14ac:dyDescent="0.25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1:12" x14ac:dyDescent="0.25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1:12" x14ac:dyDescent="0.25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1:12" x14ac:dyDescent="0.25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1:12" x14ac:dyDescent="0.25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1:12" x14ac:dyDescent="0.25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1:12" x14ac:dyDescent="0.25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1:12" x14ac:dyDescent="0.25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1:12" x14ac:dyDescent="0.2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1:12" x14ac:dyDescent="0.25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1:12" x14ac:dyDescent="0.25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1:12" x14ac:dyDescent="0.25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1:12" x14ac:dyDescent="0.25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1:12" x14ac:dyDescent="0.25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1:12" x14ac:dyDescent="0.25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1:12" x14ac:dyDescent="0.25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1:12" x14ac:dyDescent="0.25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1:12" x14ac:dyDescent="0.25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1:12" x14ac:dyDescent="0.2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1:12" x14ac:dyDescent="0.25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1:12" x14ac:dyDescent="0.25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1:12" x14ac:dyDescent="0.25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1:12" x14ac:dyDescent="0.25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1:12" x14ac:dyDescent="0.25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1:12" x14ac:dyDescent="0.25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1:12" x14ac:dyDescent="0.25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1:12" x14ac:dyDescent="0.25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1:12" x14ac:dyDescent="0.25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1:12" x14ac:dyDescent="0.2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1:12" x14ac:dyDescent="0.25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1:12" x14ac:dyDescent="0.25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1:12" x14ac:dyDescent="0.25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1:12" x14ac:dyDescent="0.25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1:12" x14ac:dyDescent="0.25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1:12" x14ac:dyDescent="0.25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1:12" x14ac:dyDescent="0.25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1:12" x14ac:dyDescent="0.25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1:12" x14ac:dyDescent="0.25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1:12" x14ac:dyDescent="0.2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1:12" x14ac:dyDescent="0.25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1:12" x14ac:dyDescent="0.25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1:12" x14ac:dyDescent="0.25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1:12" x14ac:dyDescent="0.25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1:12" x14ac:dyDescent="0.25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1:12" x14ac:dyDescent="0.25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1:12" x14ac:dyDescent="0.25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1:12" x14ac:dyDescent="0.25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1:12" x14ac:dyDescent="0.25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1:12" x14ac:dyDescent="0.2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1:12" x14ac:dyDescent="0.25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1:12" x14ac:dyDescent="0.25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1:12" x14ac:dyDescent="0.25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1:12" x14ac:dyDescent="0.25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1:12" x14ac:dyDescent="0.25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1:12" x14ac:dyDescent="0.25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1:12" x14ac:dyDescent="0.25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1:12" x14ac:dyDescent="0.25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1:12" x14ac:dyDescent="0.25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1:12" x14ac:dyDescent="0.2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1:12" x14ac:dyDescent="0.25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1:12" x14ac:dyDescent="0.25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1:12" x14ac:dyDescent="0.25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1:12" x14ac:dyDescent="0.25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1:12" x14ac:dyDescent="0.25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1:12" x14ac:dyDescent="0.25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1:12" x14ac:dyDescent="0.25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1:12" x14ac:dyDescent="0.25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1:12" x14ac:dyDescent="0.25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1:12" x14ac:dyDescent="0.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1:12" x14ac:dyDescent="0.25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1:12" x14ac:dyDescent="0.25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1:12" x14ac:dyDescent="0.25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1:12" x14ac:dyDescent="0.25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1:12" x14ac:dyDescent="0.25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1:12" x14ac:dyDescent="0.25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1:12" x14ac:dyDescent="0.25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1:12" x14ac:dyDescent="0.25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1:12" x14ac:dyDescent="0.25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1:12" x14ac:dyDescent="0.2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1:12" x14ac:dyDescent="0.25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1:12" x14ac:dyDescent="0.25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1:12" x14ac:dyDescent="0.25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1:12" x14ac:dyDescent="0.25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1:12" x14ac:dyDescent="0.25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1:12" x14ac:dyDescent="0.25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1:12" x14ac:dyDescent="0.25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1:12" x14ac:dyDescent="0.25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1:12" x14ac:dyDescent="0.25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1:12" x14ac:dyDescent="0.2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1:12" x14ac:dyDescent="0.25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1:12" x14ac:dyDescent="0.25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1:12" x14ac:dyDescent="0.25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1:12" x14ac:dyDescent="0.25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1:12" x14ac:dyDescent="0.25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1:12" x14ac:dyDescent="0.25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1:12" x14ac:dyDescent="0.25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1:12" x14ac:dyDescent="0.25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1:12" x14ac:dyDescent="0.25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1:12" x14ac:dyDescent="0.2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1:12" x14ac:dyDescent="0.25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1:12" x14ac:dyDescent="0.25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1:12" x14ac:dyDescent="0.25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1:12" x14ac:dyDescent="0.25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1:12" x14ac:dyDescent="0.25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1:12" x14ac:dyDescent="0.25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1:12" x14ac:dyDescent="0.25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1:12" x14ac:dyDescent="0.25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1:12" x14ac:dyDescent="0.25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1:12" x14ac:dyDescent="0.2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1:12" x14ac:dyDescent="0.25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1:12" x14ac:dyDescent="0.25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1:12" x14ac:dyDescent="0.25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1:12" x14ac:dyDescent="0.25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1:12" x14ac:dyDescent="0.25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1:12" x14ac:dyDescent="0.25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1:12" x14ac:dyDescent="0.25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1:12" x14ac:dyDescent="0.25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1:12" x14ac:dyDescent="0.25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1:12" x14ac:dyDescent="0.2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1:12" x14ac:dyDescent="0.25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1:12" x14ac:dyDescent="0.25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1:12" x14ac:dyDescent="0.25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1:12" x14ac:dyDescent="0.25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1:12" x14ac:dyDescent="0.25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1:12" x14ac:dyDescent="0.25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1:12" x14ac:dyDescent="0.25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1:12" x14ac:dyDescent="0.25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1:12" x14ac:dyDescent="0.25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1:12" x14ac:dyDescent="0.2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1:12" x14ac:dyDescent="0.25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1:12" x14ac:dyDescent="0.25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1:12" x14ac:dyDescent="0.25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1:12" x14ac:dyDescent="0.25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1:12" x14ac:dyDescent="0.25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1:12" x14ac:dyDescent="0.25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1:12" x14ac:dyDescent="0.25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1:12" x14ac:dyDescent="0.25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1:12" x14ac:dyDescent="0.25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1:12" x14ac:dyDescent="0.2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1:12" x14ac:dyDescent="0.25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1:12" x14ac:dyDescent="0.25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1:12" x14ac:dyDescent="0.25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1:12" x14ac:dyDescent="0.25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1:12" x14ac:dyDescent="0.25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1:12" x14ac:dyDescent="0.25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1:12" x14ac:dyDescent="0.25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1:12" x14ac:dyDescent="0.25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1:12" x14ac:dyDescent="0.25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1:12" x14ac:dyDescent="0.2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1:12" x14ac:dyDescent="0.25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1:12" x14ac:dyDescent="0.25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1:12" x14ac:dyDescent="0.25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1:12" x14ac:dyDescent="0.25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1:12" x14ac:dyDescent="0.25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1:12" x14ac:dyDescent="0.25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1:12" x14ac:dyDescent="0.25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1:12" x14ac:dyDescent="0.25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1:12" x14ac:dyDescent="0.25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1:12" x14ac:dyDescent="0.2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1:12" x14ac:dyDescent="0.25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1:12" x14ac:dyDescent="0.25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1:12" x14ac:dyDescent="0.25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1:12" x14ac:dyDescent="0.25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1:12" x14ac:dyDescent="0.25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1:12" x14ac:dyDescent="0.25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1:12" x14ac:dyDescent="0.25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1:12" x14ac:dyDescent="0.25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1:12" x14ac:dyDescent="0.25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1:12" x14ac:dyDescent="0.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1:12" x14ac:dyDescent="0.25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1:12" x14ac:dyDescent="0.25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1:12" x14ac:dyDescent="0.25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1:12" x14ac:dyDescent="0.25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1:12" x14ac:dyDescent="0.25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1:12" x14ac:dyDescent="0.25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1:12" x14ac:dyDescent="0.25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1:12" x14ac:dyDescent="0.25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1:12" x14ac:dyDescent="0.25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1:12" x14ac:dyDescent="0.2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1:12" x14ac:dyDescent="0.25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1:12" x14ac:dyDescent="0.25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1:12" x14ac:dyDescent="0.25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1:12" x14ac:dyDescent="0.25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1:12" x14ac:dyDescent="0.25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1:12" x14ac:dyDescent="0.25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1:12" x14ac:dyDescent="0.25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1:12" x14ac:dyDescent="0.25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1:12" x14ac:dyDescent="0.25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1:12" x14ac:dyDescent="0.2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1:12" x14ac:dyDescent="0.25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1:12" x14ac:dyDescent="0.25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1:12" x14ac:dyDescent="0.25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1:12" x14ac:dyDescent="0.25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1:12" x14ac:dyDescent="0.25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1:12" x14ac:dyDescent="0.25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1:12" x14ac:dyDescent="0.25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1:12" x14ac:dyDescent="0.25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1:12" x14ac:dyDescent="0.25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1:12" x14ac:dyDescent="0.2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1:12" x14ac:dyDescent="0.25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1:12" x14ac:dyDescent="0.25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1:12" x14ac:dyDescent="0.25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1:12" x14ac:dyDescent="0.25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1:12" x14ac:dyDescent="0.25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1:12" x14ac:dyDescent="0.25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1:12" x14ac:dyDescent="0.25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1:12" x14ac:dyDescent="0.25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1:12" x14ac:dyDescent="0.25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1:12" x14ac:dyDescent="0.2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1:12" x14ac:dyDescent="0.25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1:12" x14ac:dyDescent="0.25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1:12" x14ac:dyDescent="0.25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1:12" x14ac:dyDescent="0.25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1:12" x14ac:dyDescent="0.25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1:12" x14ac:dyDescent="0.25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1:12" x14ac:dyDescent="0.25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1:12" x14ac:dyDescent="0.25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1:12" x14ac:dyDescent="0.25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1:12" x14ac:dyDescent="0.2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1:12" x14ac:dyDescent="0.25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1:12" x14ac:dyDescent="0.25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1:12" x14ac:dyDescent="0.25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1:12" x14ac:dyDescent="0.25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1:12" x14ac:dyDescent="0.25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1:12" x14ac:dyDescent="0.25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1:12" x14ac:dyDescent="0.25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1:12" x14ac:dyDescent="0.25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1:12" x14ac:dyDescent="0.25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1:12" x14ac:dyDescent="0.2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1:12" x14ac:dyDescent="0.25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1:12" x14ac:dyDescent="0.25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1:12" x14ac:dyDescent="0.25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1:12" x14ac:dyDescent="0.25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1:12" x14ac:dyDescent="0.25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1:12" x14ac:dyDescent="0.25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1:12" x14ac:dyDescent="0.25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1:12" x14ac:dyDescent="0.25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1:12" x14ac:dyDescent="0.25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1:12" x14ac:dyDescent="0.2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1:12" x14ac:dyDescent="0.25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1:12" x14ac:dyDescent="0.25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1:12" x14ac:dyDescent="0.25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1:12" x14ac:dyDescent="0.25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1:12" x14ac:dyDescent="0.25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1:12" x14ac:dyDescent="0.25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1:12" x14ac:dyDescent="0.25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1:12" x14ac:dyDescent="0.25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1:12" x14ac:dyDescent="0.25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1:12" x14ac:dyDescent="0.2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1:12" x14ac:dyDescent="0.25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1:12" x14ac:dyDescent="0.25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1:12" x14ac:dyDescent="0.25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1:12" x14ac:dyDescent="0.25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1:12" x14ac:dyDescent="0.25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1:12" x14ac:dyDescent="0.25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1:12" x14ac:dyDescent="0.25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1:12" x14ac:dyDescent="0.25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1:12" x14ac:dyDescent="0.25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1:12" x14ac:dyDescent="0.2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1:12" x14ac:dyDescent="0.25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1:12" x14ac:dyDescent="0.25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1:12" x14ac:dyDescent="0.25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1:12" x14ac:dyDescent="0.25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1:12" x14ac:dyDescent="0.25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1:12" x14ac:dyDescent="0.25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1:12" x14ac:dyDescent="0.25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1:12" x14ac:dyDescent="0.25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1:12" x14ac:dyDescent="0.25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1:12" x14ac:dyDescent="0.2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1:12" x14ac:dyDescent="0.25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1:12" x14ac:dyDescent="0.25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1:12" x14ac:dyDescent="0.25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1:12" x14ac:dyDescent="0.25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1:12" x14ac:dyDescent="0.25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1:12" x14ac:dyDescent="0.25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1:12" x14ac:dyDescent="0.25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1:12" x14ac:dyDescent="0.25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1:12" x14ac:dyDescent="0.25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1:12" x14ac:dyDescent="0.2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1:12" x14ac:dyDescent="0.25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1:12" x14ac:dyDescent="0.25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1:12" x14ac:dyDescent="0.25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1:12" x14ac:dyDescent="0.25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1:12" x14ac:dyDescent="0.25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1:12" x14ac:dyDescent="0.25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1:12" x14ac:dyDescent="0.25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1:12" x14ac:dyDescent="0.25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1:12" x14ac:dyDescent="0.25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1:12" x14ac:dyDescent="0.2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1:12" x14ac:dyDescent="0.25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1:12" x14ac:dyDescent="0.25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1:12" x14ac:dyDescent="0.25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1:12" x14ac:dyDescent="0.25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1:12" x14ac:dyDescent="0.25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1:12" x14ac:dyDescent="0.25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1:12" x14ac:dyDescent="0.25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1:12" x14ac:dyDescent="0.25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1:12" x14ac:dyDescent="0.25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1:12" x14ac:dyDescent="0.2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1:12" x14ac:dyDescent="0.25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1:12" x14ac:dyDescent="0.25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1:12" x14ac:dyDescent="0.25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1:12" x14ac:dyDescent="0.25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1:12" x14ac:dyDescent="0.25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1:12" x14ac:dyDescent="0.25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1:12" x14ac:dyDescent="0.25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1:12" x14ac:dyDescent="0.25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1:12" x14ac:dyDescent="0.25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1:12" x14ac:dyDescent="0.2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1:12" x14ac:dyDescent="0.25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1:12" x14ac:dyDescent="0.25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1:12" x14ac:dyDescent="0.25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1:12" x14ac:dyDescent="0.25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1:12" x14ac:dyDescent="0.25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1:12" x14ac:dyDescent="0.25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1:12" x14ac:dyDescent="0.25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1:12" x14ac:dyDescent="0.25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1:12" x14ac:dyDescent="0.25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1:12" x14ac:dyDescent="0.2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1:12" x14ac:dyDescent="0.25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1:12" x14ac:dyDescent="0.25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1:12" x14ac:dyDescent="0.25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1:12" x14ac:dyDescent="0.25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1:12" x14ac:dyDescent="0.25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1:12" x14ac:dyDescent="0.25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1:12" x14ac:dyDescent="0.25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1:12" x14ac:dyDescent="0.25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1:12" x14ac:dyDescent="0.25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1:12" x14ac:dyDescent="0.2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1:12" x14ac:dyDescent="0.25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1:12" x14ac:dyDescent="0.25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1:12" x14ac:dyDescent="0.25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1:12" x14ac:dyDescent="0.25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1:12" x14ac:dyDescent="0.25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1:12" x14ac:dyDescent="0.25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1:12" x14ac:dyDescent="0.25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1:12" x14ac:dyDescent="0.25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1:12" x14ac:dyDescent="0.25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1:12" x14ac:dyDescent="0.2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1:12" x14ac:dyDescent="0.25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1:12" x14ac:dyDescent="0.25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1:12" x14ac:dyDescent="0.25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1:12" x14ac:dyDescent="0.25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1:12" x14ac:dyDescent="0.25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1:12" x14ac:dyDescent="0.25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1:12" x14ac:dyDescent="0.25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1:12" x14ac:dyDescent="0.25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1:12" x14ac:dyDescent="0.25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1:12" x14ac:dyDescent="0.2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1:12" x14ac:dyDescent="0.25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1:12" x14ac:dyDescent="0.25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1:12" x14ac:dyDescent="0.25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1:12" x14ac:dyDescent="0.25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1:12" x14ac:dyDescent="0.25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1:12" x14ac:dyDescent="0.25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1:12" x14ac:dyDescent="0.25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1:12" x14ac:dyDescent="0.25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1:12" x14ac:dyDescent="0.25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1:12" x14ac:dyDescent="0.2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1:12" x14ac:dyDescent="0.25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1:12" x14ac:dyDescent="0.25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1:12" x14ac:dyDescent="0.25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1:12" x14ac:dyDescent="0.25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1:12" x14ac:dyDescent="0.25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1:12" x14ac:dyDescent="0.25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1:12" x14ac:dyDescent="0.25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1:12" x14ac:dyDescent="0.25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1:12" x14ac:dyDescent="0.25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1:12" x14ac:dyDescent="0.2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1:12" x14ac:dyDescent="0.25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1:12" x14ac:dyDescent="0.25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1:12" x14ac:dyDescent="0.25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1:12" x14ac:dyDescent="0.25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1:12" x14ac:dyDescent="0.25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1:12" x14ac:dyDescent="0.25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1:12" x14ac:dyDescent="0.25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1:12" x14ac:dyDescent="0.25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1:12" x14ac:dyDescent="0.25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1:12" x14ac:dyDescent="0.2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1:12" x14ac:dyDescent="0.25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1:12" x14ac:dyDescent="0.25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1:12" x14ac:dyDescent="0.25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1:12" x14ac:dyDescent="0.25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1:12" x14ac:dyDescent="0.25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1:12" x14ac:dyDescent="0.25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1:12" x14ac:dyDescent="0.25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1:12" x14ac:dyDescent="0.25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1:12" x14ac:dyDescent="0.25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1:12" x14ac:dyDescent="0.2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1:12" x14ac:dyDescent="0.25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1:12" x14ac:dyDescent="0.25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1:12" x14ac:dyDescent="0.25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1:12" x14ac:dyDescent="0.25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1:12" x14ac:dyDescent="0.25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1:12" x14ac:dyDescent="0.25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1:12" x14ac:dyDescent="0.25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1:12" x14ac:dyDescent="0.25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1:12" x14ac:dyDescent="0.25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1:12" x14ac:dyDescent="0.2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1:12" x14ac:dyDescent="0.25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1:12" x14ac:dyDescent="0.25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1:12" x14ac:dyDescent="0.25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1:12" x14ac:dyDescent="0.25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1:12" x14ac:dyDescent="0.25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1:12" x14ac:dyDescent="0.25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1:12" x14ac:dyDescent="0.25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1:12" x14ac:dyDescent="0.25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1:12" x14ac:dyDescent="0.25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1:12" x14ac:dyDescent="0.2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1:12" x14ac:dyDescent="0.25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1:12" x14ac:dyDescent="0.25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1:12" x14ac:dyDescent="0.25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1:12" x14ac:dyDescent="0.25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1:12" x14ac:dyDescent="0.25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1:12" x14ac:dyDescent="0.25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1:12" x14ac:dyDescent="0.25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1:12" x14ac:dyDescent="0.25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1:12" x14ac:dyDescent="0.25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1:12" x14ac:dyDescent="0.2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1:12" x14ac:dyDescent="0.25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1:12" x14ac:dyDescent="0.25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1:12" x14ac:dyDescent="0.25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1:12" x14ac:dyDescent="0.25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1:12" x14ac:dyDescent="0.25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1:12" x14ac:dyDescent="0.25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1:12" x14ac:dyDescent="0.25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1:12" x14ac:dyDescent="0.25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1:12" x14ac:dyDescent="0.25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1:12" x14ac:dyDescent="0.2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1:12" x14ac:dyDescent="0.25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1:12" x14ac:dyDescent="0.25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1:12" x14ac:dyDescent="0.25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1:12" x14ac:dyDescent="0.25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1:12" x14ac:dyDescent="0.25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1:12" x14ac:dyDescent="0.25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1:12" x14ac:dyDescent="0.25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1:12" x14ac:dyDescent="0.25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1:12" x14ac:dyDescent="0.25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1:12" x14ac:dyDescent="0.2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1:12" x14ac:dyDescent="0.25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1:12" x14ac:dyDescent="0.25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1:12" x14ac:dyDescent="0.25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1:12" x14ac:dyDescent="0.25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1:12" x14ac:dyDescent="0.25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1:12" x14ac:dyDescent="0.25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1:12" x14ac:dyDescent="0.25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1:12" x14ac:dyDescent="0.25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1:12" x14ac:dyDescent="0.25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1:12" x14ac:dyDescent="0.2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1:12" x14ac:dyDescent="0.25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1:12" x14ac:dyDescent="0.25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1:12" x14ac:dyDescent="0.25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1:12" x14ac:dyDescent="0.25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1:12" x14ac:dyDescent="0.25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1:12" x14ac:dyDescent="0.25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1:12" x14ac:dyDescent="0.25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1:12" x14ac:dyDescent="0.25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1:12" x14ac:dyDescent="0.25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1:12" x14ac:dyDescent="0.2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1:12" x14ac:dyDescent="0.25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1:12" x14ac:dyDescent="0.25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1:12" x14ac:dyDescent="0.25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1:12" x14ac:dyDescent="0.25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1:12" x14ac:dyDescent="0.25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1:12" x14ac:dyDescent="0.25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1:12" x14ac:dyDescent="0.25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1:12" x14ac:dyDescent="0.25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1:12" x14ac:dyDescent="0.25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1:12" x14ac:dyDescent="0.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1:12" x14ac:dyDescent="0.25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1:12" x14ac:dyDescent="0.25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1:12" x14ac:dyDescent="0.25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1:12" x14ac:dyDescent="0.25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1:12" x14ac:dyDescent="0.25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1:12" x14ac:dyDescent="0.25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1:12" x14ac:dyDescent="0.25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1:12" x14ac:dyDescent="0.25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1:12" x14ac:dyDescent="0.25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1:12" x14ac:dyDescent="0.2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1:12" x14ac:dyDescent="0.25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1:12" x14ac:dyDescent="0.25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1:12" x14ac:dyDescent="0.25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1:12" x14ac:dyDescent="0.25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1:12" x14ac:dyDescent="0.25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1:12" x14ac:dyDescent="0.25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1:12" x14ac:dyDescent="0.25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1:12" x14ac:dyDescent="0.25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1:12" x14ac:dyDescent="0.25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1:12" x14ac:dyDescent="0.2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1:12" x14ac:dyDescent="0.25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1:12" x14ac:dyDescent="0.25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1:12" x14ac:dyDescent="0.25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1:12" x14ac:dyDescent="0.25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1:12" x14ac:dyDescent="0.25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1:12" x14ac:dyDescent="0.25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1:12" x14ac:dyDescent="0.25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1:12" x14ac:dyDescent="0.25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1:12" x14ac:dyDescent="0.25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1:12" x14ac:dyDescent="0.2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1:12" x14ac:dyDescent="0.25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1:12" x14ac:dyDescent="0.25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1:12" x14ac:dyDescent="0.25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1:12" x14ac:dyDescent="0.25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1:12" x14ac:dyDescent="0.25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1:12" x14ac:dyDescent="0.25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1:12" x14ac:dyDescent="0.25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1:12" x14ac:dyDescent="0.25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1:12" x14ac:dyDescent="0.25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1:12" x14ac:dyDescent="0.2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1:12" x14ac:dyDescent="0.25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1:12" x14ac:dyDescent="0.25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1:12" x14ac:dyDescent="0.25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1:12" x14ac:dyDescent="0.25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1:12" x14ac:dyDescent="0.25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1:12" x14ac:dyDescent="0.25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1:12" x14ac:dyDescent="0.25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1:12" x14ac:dyDescent="0.25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1:12" x14ac:dyDescent="0.25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1:12" x14ac:dyDescent="0.2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1:12" x14ac:dyDescent="0.25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1:12" x14ac:dyDescent="0.25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1:12" x14ac:dyDescent="0.25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1:12" x14ac:dyDescent="0.25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1:12" x14ac:dyDescent="0.25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1:12" x14ac:dyDescent="0.25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1:12" x14ac:dyDescent="0.25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1:12" x14ac:dyDescent="0.25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1:12" x14ac:dyDescent="0.25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1:12" x14ac:dyDescent="0.2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1:12" x14ac:dyDescent="0.25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1:12" x14ac:dyDescent="0.25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1:12" x14ac:dyDescent="0.25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1:12" x14ac:dyDescent="0.25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1:12" x14ac:dyDescent="0.25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1:12" x14ac:dyDescent="0.25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1:12" x14ac:dyDescent="0.25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1:12" x14ac:dyDescent="0.25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1:12" x14ac:dyDescent="0.25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1:12" x14ac:dyDescent="0.2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1:12" x14ac:dyDescent="0.25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1:12" x14ac:dyDescent="0.25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1:12" x14ac:dyDescent="0.25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1:12" x14ac:dyDescent="0.25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1:12" x14ac:dyDescent="0.25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1:12" x14ac:dyDescent="0.25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1:12" x14ac:dyDescent="0.25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1:12" x14ac:dyDescent="0.25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1:12" x14ac:dyDescent="0.25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1:12" x14ac:dyDescent="0.2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1:12" x14ac:dyDescent="0.25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1:12" x14ac:dyDescent="0.25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1:12" x14ac:dyDescent="0.25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1:12" x14ac:dyDescent="0.25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1:12" x14ac:dyDescent="0.25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1:12" x14ac:dyDescent="0.25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1:12" x14ac:dyDescent="0.25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1:12" x14ac:dyDescent="0.25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1:12" x14ac:dyDescent="0.25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1:12" x14ac:dyDescent="0.2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1:12" x14ac:dyDescent="0.25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1:12" x14ac:dyDescent="0.25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1:12" x14ac:dyDescent="0.25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1:12" x14ac:dyDescent="0.25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1:12" x14ac:dyDescent="0.25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1:12" x14ac:dyDescent="0.25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1:12" x14ac:dyDescent="0.25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1:12" x14ac:dyDescent="0.25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1:12" x14ac:dyDescent="0.25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1:12" x14ac:dyDescent="0.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1:12" x14ac:dyDescent="0.25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1:12" x14ac:dyDescent="0.25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1:12" x14ac:dyDescent="0.25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1:12" x14ac:dyDescent="0.25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1:12" x14ac:dyDescent="0.25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1:12" x14ac:dyDescent="0.25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1:12" x14ac:dyDescent="0.25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1:12" x14ac:dyDescent="0.25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1:12" x14ac:dyDescent="0.25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1:12" x14ac:dyDescent="0.2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1:12" x14ac:dyDescent="0.25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1:12" x14ac:dyDescent="0.25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1:12" x14ac:dyDescent="0.25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1:12" x14ac:dyDescent="0.25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1:12" x14ac:dyDescent="0.25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1:12" x14ac:dyDescent="0.25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1:12" x14ac:dyDescent="0.25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1:12" x14ac:dyDescent="0.25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1:12" x14ac:dyDescent="0.25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1:12" x14ac:dyDescent="0.2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1:12" x14ac:dyDescent="0.25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1:12" x14ac:dyDescent="0.25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1:12" x14ac:dyDescent="0.25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1:12" x14ac:dyDescent="0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1:12" x14ac:dyDescent="0.25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1:12" x14ac:dyDescent="0.25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1:12" x14ac:dyDescent="0.25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1:12" x14ac:dyDescent="0.25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1:12" x14ac:dyDescent="0.25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1:12" x14ac:dyDescent="0.2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1:12" x14ac:dyDescent="0.25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1:12" x14ac:dyDescent="0.25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1:12" x14ac:dyDescent="0.25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1:12" x14ac:dyDescent="0.25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1:12" x14ac:dyDescent="0.25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1:12" x14ac:dyDescent="0.25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1:12" x14ac:dyDescent="0.25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1:12" x14ac:dyDescent="0.25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1:12" x14ac:dyDescent="0.25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1:12" x14ac:dyDescent="0.2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1:12" x14ac:dyDescent="0.25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1:12" x14ac:dyDescent="0.25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1:12" x14ac:dyDescent="0.25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1:12" x14ac:dyDescent="0.25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1:12" x14ac:dyDescent="0.25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1:12" x14ac:dyDescent="0.25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1:12" x14ac:dyDescent="0.25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1:12" x14ac:dyDescent="0.25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1:12" x14ac:dyDescent="0.25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1:12" x14ac:dyDescent="0.2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1:12" x14ac:dyDescent="0.25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1:12" x14ac:dyDescent="0.25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1:12" x14ac:dyDescent="0.25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1:12" x14ac:dyDescent="0.25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1:12" x14ac:dyDescent="0.25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1:12" x14ac:dyDescent="0.25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1:12" x14ac:dyDescent="0.25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1:12" x14ac:dyDescent="0.25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1:12" x14ac:dyDescent="0.25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1:12" x14ac:dyDescent="0.2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1:12" x14ac:dyDescent="0.25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1:12" x14ac:dyDescent="0.25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1:12" x14ac:dyDescent="0.25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1:12" x14ac:dyDescent="0.25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1:12" x14ac:dyDescent="0.25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1:12" x14ac:dyDescent="0.25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1:12" x14ac:dyDescent="0.25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1:12" x14ac:dyDescent="0.25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1:12" x14ac:dyDescent="0.25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1:12" x14ac:dyDescent="0.2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1:12" x14ac:dyDescent="0.25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1:12" x14ac:dyDescent="0.25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1:12" x14ac:dyDescent="0.25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1:12" x14ac:dyDescent="0.25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1:12" x14ac:dyDescent="0.25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1:12" x14ac:dyDescent="0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1:12" x14ac:dyDescent="0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1:12" x14ac:dyDescent="0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1:12" x14ac:dyDescent="0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1:12" x14ac:dyDescent="0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1:12" x14ac:dyDescent="0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1:12" x14ac:dyDescent="0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1:12" x14ac:dyDescent="0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1:12" x14ac:dyDescent="0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1:12" x14ac:dyDescent="0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1:12" x14ac:dyDescent="0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1:12" x14ac:dyDescent="0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1:12" x14ac:dyDescent="0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1:12" x14ac:dyDescent="0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1:12" x14ac:dyDescent="0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1:12" x14ac:dyDescent="0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1:12" x14ac:dyDescent="0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1:12" x14ac:dyDescent="0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1:12" x14ac:dyDescent="0.2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1:12" x14ac:dyDescent="0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1:12" x14ac:dyDescent="0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1:12" x14ac:dyDescent="0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1:12" x14ac:dyDescent="0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1:12" x14ac:dyDescent="0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1:12" x14ac:dyDescent="0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1:12" x14ac:dyDescent="0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1:12" x14ac:dyDescent="0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1:12" x14ac:dyDescent="0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1:12" x14ac:dyDescent="0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1:12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1:12" x14ac:dyDescent="0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1:12" x14ac:dyDescent="0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1:12" x14ac:dyDescent="0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1:12" x14ac:dyDescent="0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1:12" x14ac:dyDescent="0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1:12" x14ac:dyDescent="0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1:12" x14ac:dyDescent="0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1:12" x14ac:dyDescent="0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1:12" x14ac:dyDescent="0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1:12" x14ac:dyDescent="0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1:12" x14ac:dyDescent="0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1:12" x14ac:dyDescent="0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1:12" x14ac:dyDescent="0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1:12" x14ac:dyDescent="0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1:12" x14ac:dyDescent="0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1:12" x14ac:dyDescent="0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1:12" x14ac:dyDescent="0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1:12" x14ac:dyDescent="0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1:12" x14ac:dyDescent="0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1:12" x14ac:dyDescent="0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1:12" x14ac:dyDescent="0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1:12" x14ac:dyDescent="0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1:12" x14ac:dyDescent="0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1:12" x14ac:dyDescent="0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1:12" x14ac:dyDescent="0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1:12" x14ac:dyDescent="0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1:12" x14ac:dyDescent="0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1:12" x14ac:dyDescent="0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1:12" x14ac:dyDescent="0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1:12" x14ac:dyDescent="0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1:12" x14ac:dyDescent="0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1:12" x14ac:dyDescent="0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1:12" x14ac:dyDescent="0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1:12" x14ac:dyDescent="0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1:12" x14ac:dyDescent="0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1:12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1:12" x14ac:dyDescent="0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1:12" x14ac:dyDescent="0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1:12" x14ac:dyDescent="0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1:12" x14ac:dyDescent="0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1:12" x14ac:dyDescent="0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1:12" x14ac:dyDescent="0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1:12" x14ac:dyDescent="0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1:12" x14ac:dyDescent="0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1:12" x14ac:dyDescent="0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1:12" x14ac:dyDescent="0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1:12" x14ac:dyDescent="0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1:12" x14ac:dyDescent="0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1:12" x14ac:dyDescent="0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1:12" x14ac:dyDescent="0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1:12" x14ac:dyDescent="0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1:12" x14ac:dyDescent="0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1:12" x14ac:dyDescent="0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1:12" x14ac:dyDescent="0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1:12" x14ac:dyDescent="0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1:12" x14ac:dyDescent="0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1:12" x14ac:dyDescent="0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1:12" x14ac:dyDescent="0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1:12" x14ac:dyDescent="0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1:12" x14ac:dyDescent="0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1:12" x14ac:dyDescent="0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1:12" x14ac:dyDescent="0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1:12" x14ac:dyDescent="0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1:12" x14ac:dyDescent="0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1:12" x14ac:dyDescent="0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1:12" x14ac:dyDescent="0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1:12" x14ac:dyDescent="0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1:12" x14ac:dyDescent="0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1:12" x14ac:dyDescent="0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1:12" x14ac:dyDescent="0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1:12" x14ac:dyDescent="0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1:12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1:12" x14ac:dyDescent="0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1:12" x14ac:dyDescent="0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1:12" x14ac:dyDescent="0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1:12" x14ac:dyDescent="0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1:12" x14ac:dyDescent="0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1:12" x14ac:dyDescent="0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1:12" x14ac:dyDescent="0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1:12" x14ac:dyDescent="0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1:12" x14ac:dyDescent="0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1:12" x14ac:dyDescent="0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1:12" x14ac:dyDescent="0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1:12" x14ac:dyDescent="0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1:12" x14ac:dyDescent="0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1:12" x14ac:dyDescent="0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1:12" x14ac:dyDescent="0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1:12" x14ac:dyDescent="0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1:12" x14ac:dyDescent="0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1:12" x14ac:dyDescent="0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1:12" x14ac:dyDescent="0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1:12" x14ac:dyDescent="0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1:12" x14ac:dyDescent="0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1:12" x14ac:dyDescent="0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1:12" x14ac:dyDescent="0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1:12" x14ac:dyDescent="0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1:12" x14ac:dyDescent="0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1:12" x14ac:dyDescent="0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1:12" x14ac:dyDescent="0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1:12" x14ac:dyDescent="0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1:12" x14ac:dyDescent="0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1:12" x14ac:dyDescent="0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1:12" x14ac:dyDescent="0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1:12" x14ac:dyDescent="0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1:12" x14ac:dyDescent="0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1:12" x14ac:dyDescent="0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1:12" x14ac:dyDescent="0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1:12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1:12" x14ac:dyDescent="0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1:12" x14ac:dyDescent="0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1:12" x14ac:dyDescent="0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1:12" x14ac:dyDescent="0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1:12" x14ac:dyDescent="0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1:12" x14ac:dyDescent="0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1:12" x14ac:dyDescent="0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1:12" x14ac:dyDescent="0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1:12" x14ac:dyDescent="0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1:12" x14ac:dyDescent="0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1:12" x14ac:dyDescent="0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1:12" x14ac:dyDescent="0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1:12" x14ac:dyDescent="0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1:12" x14ac:dyDescent="0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1:12" x14ac:dyDescent="0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1:12" x14ac:dyDescent="0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1:12" x14ac:dyDescent="0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1:12" x14ac:dyDescent="0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1:12" x14ac:dyDescent="0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1:12" x14ac:dyDescent="0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1:12" x14ac:dyDescent="0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1:12" x14ac:dyDescent="0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1:12" x14ac:dyDescent="0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1:12" x14ac:dyDescent="0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1:12" x14ac:dyDescent="0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1:12" x14ac:dyDescent="0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1:12" x14ac:dyDescent="0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1:12" x14ac:dyDescent="0.25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1:12" x14ac:dyDescent="0.25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1:12" x14ac:dyDescent="0.25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1:12" x14ac:dyDescent="0.25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1:12" x14ac:dyDescent="0.25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1:12" x14ac:dyDescent="0.25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1:12" x14ac:dyDescent="0.25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1:12" x14ac:dyDescent="0.25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1:12" x14ac:dyDescent="0.25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1:12" x14ac:dyDescent="0.2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1:12" x14ac:dyDescent="0.25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1:12" x14ac:dyDescent="0.25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1:12" x14ac:dyDescent="0.25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1:12" x14ac:dyDescent="0.25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1:12" x14ac:dyDescent="0.25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1:12" x14ac:dyDescent="0.25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1:12" x14ac:dyDescent="0.25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1:12" x14ac:dyDescent="0.25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1:12" x14ac:dyDescent="0.25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1:12" x14ac:dyDescent="0.2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1:12" x14ac:dyDescent="0.25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1:12" x14ac:dyDescent="0.25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1:12" x14ac:dyDescent="0.25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1:12" x14ac:dyDescent="0.25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1:12" x14ac:dyDescent="0.25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1:12" x14ac:dyDescent="0.25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1:12" x14ac:dyDescent="0.25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1:12" x14ac:dyDescent="0.25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1:12" x14ac:dyDescent="0.25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1:12" x14ac:dyDescent="0.2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1:12" x14ac:dyDescent="0.25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1:12" x14ac:dyDescent="0.25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1:12" x14ac:dyDescent="0.25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1:12" x14ac:dyDescent="0.25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1:12" x14ac:dyDescent="0.25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1:12" x14ac:dyDescent="0.25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1:12" x14ac:dyDescent="0.25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1:12" x14ac:dyDescent="0.25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1:12" x14ac:dyDescent="0.25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1:12" x14ac:dyDescent="0.2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1:12" x14ac:dyDescent="0.25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1:12" x14ac:dyDescent="0.25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1:12" x14ac:dyDescent="0.25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1:12" x14ac:dyDescent="0.25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1:12" x14ac:dyDescent="0.25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1:12" x14ac:dyDescent="0.25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1:12" x14ac:dyDescent="0.25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1:12" x14ac:dyDescent="0.25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1:12" x14ac:dyDescent="0.25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1:12" x14ac:dyDescent="0.2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1:12" x14ac:dyDescent="0.25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1:12" x14ac:dyDescent="0.25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1:12" x14ac:dyDescent="0.25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1:12" x14ac:dyDescent="0.25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1:12" x14ac:dyDescent="0.25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1:12" x14ac:dyDescent="0.25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1:12" x14ac:dyDescent="0.25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1:12" x14ac:dyDescent="0.25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1:12" x14ac:dyDescent="0.25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1:12" x14ac:dyDescent="0.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1:12" x14ac:dyDescent="0.25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1:12" x14ac:dyDescent="0.25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1:12" x14ac:dyDescent="0.25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1:12" x14ac:dyDescent="0.25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1:12" x14ac:dyDescent="0.25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1:12" x14ac:dyDescent="0.25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1:12" x14ac:dyDescent="0.25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1:12" x14ac:dyDescent="0.25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1:12" x14ac:dyDescent="0.25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1:12" x14ac:dyDescent="0.2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1:12" x14ac:dyDescent="0.25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1:12" x14ac:dyDescent="0.25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1:12" x14ac:dyDescent="0.25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1:12" x14ac:dyDescent="0.25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1:12" x14ac:dyDescent="0.25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1:12" x14ac:dyDescent="0.25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1:12" x14ac:dyDescent="0.25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1:12" x14ac:dyDescent="0.25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1:12" x14ac:dyDescent="0.25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1:12" x14ac:dyDescent="0.25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1:12" x14ac:dyDescent="0.25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1:12" x14ac:dyDescent="0.25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1:12" x14ac:dyDescent="0.25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1:12" x14ac:dyDescent="0.25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1:12" x14ac:dyDescent="0.25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1:12" x14ac:dyDescent="0.25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1:12" x14ac:dyDescent="0.25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1:12" x14ac:dyDescent="0.25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1:12" x14ac:dyDescent="0.25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1:12" x14ac:dyDescent="0.25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1:12" x14ac:dyDescent="0.25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1:12" x14ac:dyDescent="0.25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1:12" x14ac:dyDescent="0.25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1:12" x14ac:dyDescent="0.25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1:12" x14ac:dyDescent="0.25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1:12" x14ac:dyDescent="0.25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1:12" x14ac:dyDescent="0.25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1:12" x14ac:dyDescent="0.25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1:12" x14ac:dyDescent="0.25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1:12" x14ac:dyDescent="0.25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1:12" x14ac:dyDescent="0.25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1:12" x14ac:dyDescent="0.25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1:12" x14ac:dyDescent="0.25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1:12" x14ac:dyDescent="0.25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1:12" x14ac:dyDescent="0.25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1:12" x14ac:dyDescent="0.25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1:12" x14ac:dyDescent="0.25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1:12" x14ac:dyDescent="0.25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1:12" x14ac:dyDescent="0.25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1:12" x14ac:dyDescent="0.25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1:12" x14ac:dyDescent="0.25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1:12" x14ac:dyDescent="0.25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1:12" x14ac:dyDescent="0.25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1:12" x14ac:dyDescent="0.25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1:12" x14ac:dyDescent="0.25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1:12" x14ac:dyDescent="0.25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1:12" x14ac:dyDescent="0.25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1:12" x14ac:dyDescent="0.25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1:12" x14ac:dyDescent="0.25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1:12" x14ac:dyDescent="0.25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1:12" x14ac:dyDescent="0.25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1:12" x14ac:dyDescent="0.25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1:12" x14ac:dyDescent="0.25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1:12" x14ac:dyDescent="0.25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1:12" x14ac:dyDescent="0.25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1:12" x14ac:dyDescent="0.25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1:12" x14ac:dyDescent="0.25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1:12" x14ac:dyDescent="0.25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1:12" x14ac:dyDescent="0.25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1:12" x14ac:dyDescent="0.25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1:12" x14ac:dyDescent="0.25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1:12" x14ac:dyDescent="0.25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1:12" x14ac:dyDescent="0.25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1:12" x14ac:dyDescent="0.25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1:12" x14ac:dyDescent="0.25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1:12" x14ac:dyDescent="0.25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1:12" x14ac:dyDescent="0.25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1:12" x14ac:dyDescent="0.25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1:12" x14ac:dyDescent="0.25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1:12" x14ac:dyDescent="0.25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1:12" x14ac:dyDescent="0.25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1:12" x14ac:dyDescent="0.25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1:12" x14ac:dyDescent="0.25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1:12" x14ac:dyDescent="0.25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1:12" x14ac:dyDescent="0.25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1:12" x14ac:dyDescent="0.25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1:12" x14ac:dyDescent="0.25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1:12" x14ac:dyDescent="0.25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1:12" x14ac:dyDescent="0.25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1:12" x14ac:dyDescent="0.25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1:12" x14ac:dyDescent="0.25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1:12" x14ac:dyDescent="0.25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1:12" x14ac:dyDescent="0.25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1:12" x14ac:dyDescent="0.25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1:12" x14ac:dyDescent="0.25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1:12" x14ac:dyDescent="0.25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1:12" x14ac:dyDescent="0.25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1:12" x14ac:dyDescent="0.25">
      <c r="A2923" s="9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1:12" x14ac:dyDescent="0.25">
      <c r="A2924" s="9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1:12" x14ac:dyDescent="0.25">
      <c r="A2925" s="9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1:12" x14ac:dyDescent="0.25">
      <c r="A2926" s="9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1:12" x14ac:dyDescent="0.25">
      <c r="A2927" s="9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1:12" x14ac:dyDescent="0.25">
      <c r="A2928" s="9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1:12" x14ac:dyDescent="0.25">
      <c r="A2929" s="9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1:12" x14ac:dyDescent="0.25">
      <c r="A2930" s="9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1:12" x14ac:dyDescent="0.25">
      <c r="A2931" s="9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1:12" x14ac:dyDescent="0.25">
      <c r="A2932" s="9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1:12" x14ac:dyDescent="0.25">
      <c r="A2933" s="9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1:12" x14ac:dyDescent="0.25">
      <c r="A2934" s="9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1:12" x14ac:dyDescent="0.25">
      <c r="A2935" s="9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1:12" x14ac:dyDescent="0.25">
      <c r="A2936" s="9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1:12" x14ac:dyDescent="0.25">
      <c r="A2937" s="9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1:12" x14ac:dyDescent="0.25">
      <c r="A2938" s="9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1:12" x14ac:dyDescent="0.25">
      <c r="A2939" s="9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1:12" x14ac:dyDescent="0.25">
      <c r="A2940" s="9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1:12" x14ac:dyDescent="0.25">
      <c r="A2941" s="9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1:12" x14ac:dyDescent="0.25">
      <c r="A2942" s="9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1:12" x14ac:dyDescent="0.25">
      <c r="A2943" s="9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1:12" x14ac:dyDescent="0.25">
      <c r="A2944" s="9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1:12" x14ac:dyDescent="0.25">
      <c r="A2945" s="9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1:12" x14ac:dyDescent="0.25">
      <c r="A2946" s="9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1:12" x14ac:dyDescent="0.25">
      <c r="A2947" s="9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1:12" x14ac:dyDescent="0.25">
      <c r="A2948" s="9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1:12" x14ac:dyDescent="0.25">
      <c r="A2949" s="9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1:12" x14ac:dyDescent="0.25">
      <c r="A2950" s="9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1:12" x14ac:dyDescent="0.25">
      <c r="A2951" s="9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1:12" x14ac:dyDescent="0.25">
      <c r="A2952" s="9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1:12" x14ac:dyDescent="0.25">
      <c r="A2953" s="9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1:12" x14ac:dyDescent="0.25">
      <c r="A2954" s="9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1:12" x14ac:dyDescent="0.25">
      <c r="A2955" s="9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1:12" x14ac:dyDescent="0.25">
      <c r="A2956" s="9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1:12" x14ac:dyDescent="0.25">
      <c r="A2957" s="9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1:12" x14ac:dyDescent="0.25">
      <c r="A2958" s="9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1:12" x14ac:dyDescent="0.25">
      <c r="A2959" s="9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1:12" x14ac:dyDescent="0.25">
      <c r="A2960" s="9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1:12" x14ac:dyDescent="0.25">
      <c r="A2961" s="9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1:12" x14ac:dyDescent="0.25">
      <c r="A2962" s="9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1:12" x14ac:dyDescent="0.25">
      <c r="A2963" s="9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1:12" x14ac:dyDescent="0.25">
      <c r="A2964" s="9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1:12" x14ac:dyDescent="0.25">
      <c r="A2965" s="9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1:12" x14ac:dyDescent="0.25">
      <c r="A2966" s="9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1:12" x14ac:dyDescent="0.25">
      <c r="A2967" s="9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1:12" x14ac:dyDescent="0.25">
      <c r="A2968" s="9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1:12" x14ac:dyDescent="0.25">
      <c r="A2969" s="9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1:12" x14ac:dyDescent="0.25">
      <c r="A2970" s="9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1:12" x14ac:dyDescent="0.25">
      <c r="A2971" s="9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1:12" x14ac:dyDescent="0.25">
      <c r="A2972" s="9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1:12" x14ac:dyDescent="0.25">
      <c r="A2973" s="9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1:12" x14ac:dyDescent="0.25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1:12" x14ac:dyDescent="0.25">
      <c r="A2975" s="9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1:12" x14ac:dyDescent="0.25">
      <c r="A2976" s="9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1:12" x14ac:dyDescent="0.25">
      <c r="A2977" s="9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1:12" x14ac:dyDescent="0.25">
      <c r="A2978" s="9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1:12" x14ac:dyDescent="0.25">
      <c r="A2979" s="9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1:12" x14ac:dyDescent="0.25">
      <c r="A2980" s="9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1:12" x14ac:dyDescent="0.25">
      <c r="A2981" s="9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1:12" x14ac:dyDescent="0.25">
      <c r="A2982" s="9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</sheetData>
  <mergeCells count="43">
    <mergeCell ref="H27:L27"/>
    <mergeCell ref="B25:G25"/>
    <mergeCell ref="B27:G27"/>
    <mergeCell ref="B26:G26"/>
    <mergeCell ref="B1:L1"/>
    <mergeCell ref="B19:G19"/>
    <mergeCell ref="B20:G20"/>
    <mergeCell ref="B21:G21"/>
    <mergeCell ref="H19:L19"/>
    <mergeCell ref="H20:L20"/>
    <mergeCell ref="H21:L21"/>
    <mergeCell ref="A33:G33"/>
    <mergeCell ref="A31:G31"/>
    <mergeCell ref="A32:G32"/>
    <mergeCell ref="B22:G22"/>
    <mergeCell ref="H22:L22"/>
    <mergeCell ref="H28:L28"/>
    <mergeCell ref="H31:L31"/>
    <mergeCell ref="H32:L32"/>
    <mergeCell ref="H33:L33"/>
    <mergeCell ref="B23:G23"/>
    <mergeCell ref="B29:G29"/>
    <mergeCell ref="H29:L29"/>
    <mergeCell ref="B28:G28"/>
    <mergeCell ref="H23:L23"/>
    <mergeCell ref="H25:L25"/>
    <mergeCell ref="H26:L26"/>
    <mergeCell ref="H40:L40"/>
    <mergeCell ref="H41:L41"/>
    <mergeCell ref="A34:G34"/>
    <mergeCell ref="A35:G35"/>
    <mergeCell ref="A36:G36"/>
    <mergeCell ref="A37:G37"/>
    <mergeCell ref="A38:G38"/>
    <mergeCell ref="A39:G39"/>
    <mergeCell ref="A40:G40"/>
    <mergeCell ref="A41:G41"/>
    <mergeCell ref="H36:L36"/>
    <mergeCell ref="H37:L37"/>
    <mergeCell ref="H38:L38"/>
    <mergeCell ref="H39:L39"/>
    <mergeCell ref="H34:L34"/>
    <mergeCell ref="H35:L35"/>
  </mergeCells>
  <phoneticPr fontId="0" type="noConversion"/>
  <pageMargins left="0.75" right="0.75" top="1" bottom="1" header="0.5" footer="0.5"/>
  <pageSetup paperSize="9" scale="79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78"/>
  <sheetViews>
    <sheetView zoomScaleNormal="100" workbookViewId="0">
      <selection activeCell="K2" sqref="K2"/>
    </sheetView>
  </sheetViews>
  <sheetFormatPr defaultColWidth="9.109375" defaultRowHeight="13.2" x14ac:dyDescent="0.25"/>
  <cols>
    <col min="1" max="1" width="11.44140625" customWidth="1"/>
    <col min="2" max="2" width="9.6640625" customWidth="1"/>
    <col min="3" max="3" width="10.6640625" customWidth="1"/>
    <col min="4" max="4" width="7.5546875" customWidth="1"/>
    <col min="5" max="5" width="9.88671875" customWidth="1"/>
    <col min="6" max="6" width="26.6640625" customWidth="1"/>
    <col min="7" max="7" width="8.88671875" customWidth="1"/>
    <col min="8" max="8" width="9.5546875" customWidth="1"/>
    <col min="9" max="9" width="8.88671875" customWidth="1"/>
    <col min="10" max="10" width="10" customWidth="1"/>
    <col min="11" max="11" width="10.33203125" customWidth="1"/>
    <col min="12" max="12" width="8.88671875" customWidth="1"/>
    <col min="13" max="13" width="9.109375" style="40"/>
    <col min="14" max="16384" width="9.109375" style="8"/>
  </cols>
  <sheetData>
    <row r="1" spans="1:13" ht="36" customHeight="1" x14ac:dyDescent="0.3">
      <c r="A1" s="4" t="s">
        <v>22</v>
      </c>
      <c r="B1" s="134">
        <f>Total!C6</f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3" x14ac:dyDescent="0.25">
      <c r="A2" s="28" t="s">
        <v>20</v>
      </c>
      <c r="B2" s="30">
        <v>10</v>
      </c>
      <c r="C2" s="63" t="s">
        <v>5</v>
      </c>
      <c r="D2" s="31"/>
      <c r="E2" s="31"/>
      <c r="F2" s="31"/>
      <c r="G2" s="31"/>
      <c r="H2" s="31"/>
      <c r="I2" s="32" t="s">
        <v>21</v>
      </c>
      <c r="J2" s="30">
        <f>Total!G2</f>
        <v>30</v>
      </c>
      <c r="K2" s="63" t="s">
        <v>34</v>
      </c>
      <c r="L2" s="6"/>
    </row>
    <row r="3" spans="1:13" s="39" customFormat="1" ht="26.4" x14ac:dyDescent="0.25">
      <c r="A3" s="24" t="s">
        <v>23</v>
      </c>
      <c r="B3" s="34" t="s">
        <v>24</v>
      </c>
      <c r="C3" s="34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6</v>
      </c>
      <c r="I3" s="22" t="s">
        <v>30</v>
      </c>
      <c r="J3" s="22" t="s">
        <v>31</v>
      </c>
      <c r="K3" s="22" t="s">
        <v>32</v>
      </c>
      <c r="L3" s="22" t="s">
        <v>33</v>
      </c>
      <c r="M3" s="41"/>
    </row>
    <row r="4" spans="1:13" x14ac:dyDescent="0.25">
      <c r="A4" s="10">
        <v>1500</v>
      </c>
      <c r="B4" s="35">
        <f t="shared" ref="B4:B14" si="0">100/H4*A4</f>
        <v>1500</v>
      </c>
      <c r="C4" s="35">
        <f>B4*$J$2/$B$2</f>
        <v>4500</v>
      </c>
      <c r="D4" s="11">
        <v>10000</v>
      </c>
      <c r="E4" s="11" t="s">
        <v>7</v>
      </c>
      <c r="F4" s="11"/>
      <c r="G4" s="44">
        <v>9.5</v>
      </c>
      <c r="H4" s="12">
        <v>100</v>
      </c>
      <c r="I4" s="49">
        <f>SUM(A4/D4*G4)/(H4/100)</f>
        <v>1.425</v>
      </c>
      <c r="J4" s="49">
        <f t="shared" ref="J4:J14" si="1">A4/D4*G4</f>
        <v>1.425</v>
      </c>
      <c r="K4" s="49">
        <f t="shared" ref="K4:K14" si="2">I4*$J$2/$B$2</f>
        <v>4.2750000000000004</v>
      </c>
      <c r="L4" s="50">
        <f t="shared" ref="L4:L14" si="3">K4/$J$2</f>
        <v>0.14250000000000002</v>
      </c>
    </row>
    <row r="5" spans="1:13" x14ac:dyDescent="0.25">
      <c r="A5" s="13">
        <v>2</v>
      </c>
      <c r="B5" s="36">
        <f t="shared" si="0"/>
        <v>2</v>
      </c>
      <c r="C5" s="35">
        <f t="shared" ref="C5:C14" si="4">B5*$J$2/$B$2</f>
        <v>6</v>
      </c>
      <c r="D5" s="14">
        <v>1</v>
      </c>
      <c r="E5" s="14" t="s">
        <v>8</v>
      </c>
      <c r="F5" s="14"/>
      <c r="G5" s="45">
        <v>0.7</v>
      </c>
      <c r="H5" s="15">
        <v>100</v>
      </c>
      <c r="I5" s="49">
        <f t="shared" ref="I5:I14" si="5">SUM(A5/D5*G5)/(H5/100)</f>
        <v>1.4</v>
      </c>
      <c r="J5" s="51">
        <f t="shared" si="1"/>
        <v>1.4</v>
      </c>
      <c r="K5" s="51">
        <f t="shared" si="2"/>
        <v>4.2</v>
      </c>
      <c r="L5" s="52">
        <f t="shared" si="3"/>
        <v>0.14000000000000001</v>
      </c>
    </row>
    <row r="6" spans="1:13" x14ac:dyDescent="0.25">
      <c r="A6" s="13">
        <v>10</v>
      </c>
      <c r="B6" s="36">
        <f t="shared" si="0"/>
        <v>10</v>
      </c>
      <c r="C6" s="35">
        <f t="shared" si="4"/>
        <v>30</v>
      </c>
      <c r="D6" s="14">
        <v>1</v>
      </c>
      <c r="E6" s="14" t="s">
        <v>9</v>
      </c>
      <c r="F6" s="14"/>
      <c r="G6" s="45">
        <v>0.5</v>
      </c>
      <c r="H6" s="15">
        <v>100</v>
      </c>
      <c r="I6" s="49">
        <f t="shared" si="5"/>
        <v>5</v>
      </c>
      <c r="J6" s="51">
        <f t="shared" si="1"/>
        <v>5</v>
      </c>
      <c r="K6" s="51">
        <f t="shared" si="2"/>
        <v>15</v>
      </c>
      <c r="L6" s="52">
        <f t="shared" si="3"/>
        <v>0.5</v>
      </c>
    </row>
    <row r="7" spans="1:13" x14ac:dyDescent="0.25">
      <c r="A7" s="13">
        <v>1</v>
      </c>
      <c r="B7" s="36">
        <f t="shared" si="0"/>
        <v>1</v>
      </c>
      <c r="C7" s="35">
        <f t="shared" si="4"/>
        <v>3</v>
      </c>
      <c r="D7" s="14">
        <v>1</v>
      </c>
      <c r="E7" s="14" t="s">
        <v>10</v>
      </c>
      <c r="F7" s="14"/>
      <c r="G7" s="46"/>
      <c r="H7" s="15">
        <v>100</v>
      </c>
      <c r="I7" s="49">
        <f t="shared" si="5"/>
        <v>0</v>
      </c>
      <c r="J7" s="51">
        <f t="shared" si="1"/>
        <v>0</v>
      </c>
      <c r="K7" s="51">
        <f t="shared" si="2"/>
        <v>0</v>
      </c>
      <c r="L7" s="52">
        <f t="shared" si="3"/>
        <v>0</v>
      </c>
    </row>
    <row r="8" spans="1:13" x14ac:dyDescent="0.25">
      <c r="A8" s="13">
        <v>1</v>
      </c>
      <c r="B8" s="36">
        <f t="shared" si="0"/>
        <v>1</v>
      </c>
      <c r="C8" s="35">
        <f t="shared" si="4"/>
        <v>3</v>
      </c>
      <c r="D8" s="14">
        <v>1</v>
      </c>
      <c r="E8" s="14"/>
      <c r="F8" s="14"/>
      <c r="G8" s="46"/>
      <c r="H8" s="15">
        <v>100</v>
      </c>
      <c r="I8" s="49">
        <f t="shared" si="5"/>
        <v>0</v>
      </c>
      <c r="J8" s="51">
        <f t="shared" si="1"/>
        <v>0</v>
      </c>
      <c r="K8" s="51">
        <f t="shared" si="2"/>
        <v>0</v>
      </c>
      <c r="L8" s="52">
        <f t="shared" si="3"/>
        <v>0</v>
      </c>
    </row>
    <row r="9" spans="1:13" x14ac:dyDescent="0.25">
      <c r="A9" s="13">
        <v>1</v>
      </c>
      <c r="B9" s="36">
        <f t="shared" si="0"/>
        <v>1</v>
      </c>
      <c r="C9" s="35">
        <f t="shared" si="4"/>
        <v>3</v>
      </c>
      <c r="D9" s="14">
        <v>1</v>
      </c>
      <c r="E9" s="14"/>
      <c r="F9" s="14"/>
      <c r="G9" s="46"/>
      <c r="H9" s="15">
        <v>100</v>
      </c>
      <c r="I9" s="49">
        <f t="shared" si="5"/>
        <v>0</v>
      </c>
      <c r="J9" s="51">
        <f t="shared" si="1"/>
        <v>0</v>
      </c>
      <c r="K9" s="51">
        <f t="shared" si="2"/>
        <v>0</v>
      </c>
      <c r="L9" s="52">
        <f t="shared" si="3"/>
        <v>0</v>
      </c>
    </row>
    <row r="10" spans="1:13" x14ac:dyDescent="0.25">
      <c r="A10" s="13">
        <v>1</v>
      </c>
      <c r="B10" s="36">
        <f t="shared" si="0"/>
        <v>1</v>
      </c>
      <c r="C10" s="35">
        <f t="shared" si="4"/>
        <v>3</v>
      </c>
      <c r="D10" s="14">
        <v>1</v>
      </c>
      <c r="E10" s="14"/>
      <c r="F10" s="14"/>
      <c r="G10" s="46"/>
      <c r="H10" s="15">
        <v>100</v>
      </c>
      <c r="I10" s="49">
        <f t="shared" si="5"/>
        <v>0</v>
      </c>
      <c r="J10" s="51">
        <f t="shared" si="1"/>
        <v>0</v>
      </c>
      <c r="K10" s="51">
        <f t="shared" si="2"/>
        <v>0</v>
      </c>
      <c r="L10" s="52">
        <f t="shared" si="3"/>
        <v>0</v>
      </c>
    </row>
    <row r="11" spans="1:13" x14ac:dyDescent="0.25">
      <c r="A11" s="13">
        <v>1</v>
      </c>
      <c r="B11" s="36">
        <f t="shared" si="0"/>
        <v>1</v>
      </c>
      <c r="C11" s="35">
        <f t="shared" si="4"/>
        <v>3</v>
      </c>
      <c r="D11" s="14">
        <v>1</v>
      </c>
      <c r="E11" s="14"/>
      <c r="F11" s="14"/>
      <c r="G11" s="46"/>
      <c r="H11" s="15">
        <v>100</v>
      </c>
      <c r="I11" s="49">
        <f t="shared" si="5"/>
        <v>0</v>
      </c>
      <c r="J11" s="51">
        <f t="shared" si="1"/>
        <v>0</v>
      </c>
      <c r="K11" s="51">
        <f t="shared" si="2"/>
        <v>0</v>
      </c>
      <c r="L11" s="52">
        <f t="shared" si="3"/>
        <v>0</v>
      </c>
    </row>
    <row r="12" spans="1:13" x14ac:dyDescent="0.25">
      <c r="A12" s="13">
        <v>1</v>
      </c>
      <c r="B12" s="36">
        <f t="shared" si="0"/>
        <v>1</v>
      </c>
      <c r="C12" s="35">
        <f t="shared" si="4"/>
        <v>3</v>
      </c>
      <c r="D12" s="14">
        <v>1</v>
      </c>
      <c r="E12" s="14"/>
      <c r="F12" s="14"/>
      <c r="G12" s="46"/>
      <c r="H12" s="15">
        <v>100</v>
      </c>
      <c r="I12" s="49">
        <f t="shared" si="5"/>
        <v>0</v>
      </c>
      <c r="J12" s="51">
        <f t="shared" si="1"/>
        <v>0</v>
      </c>
      <c r="K12" s="51">
        <f t="shared" si="2"/>
        <v>0</v>
      </c>
      <c r="L12" s="52">
        <f t="shared" si="3"/>
        <v>0</v>
      </c>
    </row>
    <row r="13" spans="1:13" x14ac:dyDescent="0.25">
      <c r="A13" s="13">
        <v>1</v>
      </c>
      <c r="B13" s="36">
        <f t="shared" si="0"/>
        <v>1</v>
      </c>
      <c r="C13" s="35">
        <f t="shared" si="4"/>
        <v>3</v>
      </c>
      <c r="D13" s="14">
        <v>1</v>
      </c>
      <c r="E13" s="14"/>
      <c r="F13" s="14"/>
      <c r="G13" s="46"/>
      <c r="H13" s="15">
        <v>100</v>
      </c>
      <c r="I13" s="49">
        <f t="shared" si="5"/>
        <v>0</v>
      </c>
      <c r="J13" s="51">
        <f t="shared" si="1"/>
        <v>0</v>
      </c>
      <c r="K13" s="51">
        <f t="shared" si="2"/>
        <v>0</v>
      </c>
      <c r="L13" s="52">
        <f t="shared" si="3"/>
        <v>0</v>
      </c>
    </row>
    <row r="14" spans="1:13" x14ac:dyDescent="0.25">
      <c r="A14" s="18">
        <v>1</v>
      </c>
      <c r="B14" s="37">
        <f t="shared" si="0"/>
        <v>1</v>
      </c>
      <c r="C14" s="37">
        <f t="shared" si="4"/>
        <v>3</v>
      </c>
      <c r="D14" s="19">
        <v>1</v>
      </c>
      <c r="E14" s="19"/>
      <c r="F14" s="19"/>
      <c r="G14" s="47"/>
      <c r="H14" s="20">
        <v>100</v>
      </c>
      <c r="I14" s="53">
        <f t="shared" si="5"/>
        <v>0</v>
      </c>
      <c r="J14" s="53">
        <f t="shared" si="1"/>
        <v>0</v>
      </c>
      <c r="K14" s="53">
        <f t="shared" si="2"/>
        <v>0</v>
      </c>
      <c r="L14" s="54">
        <f t="shared" si="3"/>
        <v>0</v>
      </c>
    </row>
    <row r="15" spans="1:13" x14ac:dyDescent="0.25">
      <c r="A15" s="1"/>
      <c r="B15" s="38"/>
      <c r="C15" s="38"/>
      <c r="D15" s="2"/>
      <c r="E15" s="2"/>
      <c r="F15" s="2"/>
      <c r="G15" s="5"/>
      <c r="H15" s="5" t="s">
        <v>11</v>
      </c>
      <c r="I15" s="55">
        <f>SUM(I4:I14)</f>
        <v>7.8250000000000002</v>
      </c>
      <c r="J15" s="55">
        <f>SUM(J4:J14)</f>
        <v>7.8250000000000002</v>
      </c>
      <c r="K15" s="55">
        <f>SUM(K4:K14)</f>
        <v>23.475000000000001</v>
      </c>
      <c r="L15" s="55">
        <f>SUM(L4:L14)</f>
        <v>0.78249999999999997</v>
      </c>
    </row>
    <row r="16" spans="1:13" s="33" customFormat="1" x14ac:dyDescent="0.25">
      <c r="A16" s="73" t="s">
        <v>35</v>
      </c>
      <c r="B16" s="68" t="s">
        <v>36</v>
      </c>
      <c r="C16" s="69"/>
      <c r="D16" s="70"/>
      <c r="E16" s="70"/>
      <c r="F16" s="71"/>
      <c r="G16" s="72"/>
      <c r="H16" s="76" t="s">
        <v>38</v>
      </c>
      <c r="I16" s="71"/>
      <c r="J16" s="71"/>
      <c r="K16" s="71"/>
      <c r="L16" s="77"/>
      <c r="M16" s="42"/>
    </row>
    <row r="17" spans="1:13" x14ac:dyDescent="0.25">
      <c r="A17" s="74"/>
      <c r="B17" s="128"/>
      <c r="C17" s="129"/>
      <c r="D17" s="129"/>
      <c r="E17" s="129"/>
      <c r="F17" s="129"/>
      <c r="G17" s="130"/>
      <c r="H17" s="131"/>
      <c r="I17" s="132"/>
      <c r="J17" s="132"/>
      <c r="K17" s="132"/>
      <c r="L17" s="133"/>
    </row>
    <row r="18" spans="1:13" x14ac:dyDescent="0.25">
      <c r="A18" s="74"/>
      <c r="B18" s="128"/>
      <c r="C18" s="129"/>
      <c r="D18" s="129"/>
      <c r="E18" s="129"/>
      <c r="F18" s="129"/>
      <c r="G18" s="130"/>
      <c r="H18" s="131"/>
      <c r="I18" s="132"/>
      <c r="J18" s="132"/>
      <c r="K18" s="132"/>
      <c r="L18" s="133"/>
    </row>
    <row r="19" spans="1:13" x14ac:dyDescent="0.25">
      <c r="A19" s="74"/>
      <c r="B19" s="128"/>
      <c r="C19" s="129"/>
      <c r="D19" s="129"/>
      <c r="E19" s="129"/>
      <c r="F19" s="129"/>
      <c r="G19" s="130"/>
      <c r="H19" s="131"/>
      <c r="I19" s="132"/>
      <c r="J19" s="132"/>
      <c r="K19" s="132"/>
      <c r="L19" s="133"/>
    </row>
    <row r="20" spans="1:13" x14ac:dyDescent="0.25">
      <c r="A20" s="74"/>
      <c r="B20" s="128"/>
      <c r="C20" s="129"/>
      <c r="D20" s="129"/>
      <c r="E20" s="129"/>
      <c r="F20" s="129"/>
      <c r="G20" s="130"/>
      <c r="H20" s="131"/>
      <c r="I20" s="132"/>
      <c r="J20" s="132"/>
      <c r="K20" s="132"/>
      <c r="L20" s="133"/>
    </row>
    <row r="21" spans="1:13" x14ac:dyDescent="0.25">
      <c r="A21" s="74"/>
      <c r="B21" s="128"/>
      <c r="C21" s="129"/>
      <c r="D21" s="129"/>
      <c r="E21" s="129"/>
      <c r="F21" s="129"/>
      <c r="G21" s="130"/>
      <c r="H21" s="131"/>
      <c r="I21" s="132"/>
      <c r="J21" s="132"/>
      <c r="K21" s="132"/>
      <c r="L21" s="133"/>
    </row>
    <row r="22" spans="1:13" x14ac:dyDescent="0.25">
      <c r="A22" s="74"/>
      <c r="B22" s="128"/>
      <c r="C22" s="129"/>
      <c r="D22" s="129"/>
      <c r="E22" s="129"/>
      <c r="F22" s="129"/>
      <c r="G22" s="130"/>
      <c r="H22" s="131"/>
      <c r="I22" s="132"/>
      <c r="J22" s="132"/>
      <c r="K22" s="132"/>
      <c r="L22" s="133"/>
    </row>
    <row r="23" spans="1:13" x14ac:dyDescent="0.25">
      <c r="A23" s="74"/>
      <c r="B23" s="128"/>
      <c r="C23" s="129"/>
      <c r="D23" s="129"/>
      <c r="E23" s="129"/>
      <c r="F23" s="129"/>
      <c r="G23" s="130"/>
      <c r="H23" s="131"/>
      <c r="I23" s="132"/>
      <c r="J23" s="132"/>
      <c r="K23" s="132"/>
      <c r="L23" s="133"/>
    </row>
    <row r="24" spans="1:13" x14ac:dyDescent="0.25">
      <c r="A24" s="74"/>
      <c r="B24" s="128"/>
      <c r="C24" s="129"/>
      <c r="D24" s="129"/>
      <c r="E24" s="129"/>
      <c r="F24" s="129"/>
      <c r="G24" s="130"/>
      <c r="H24" s="131"/>
      <c r="I24" s="132"/>
      <c r="J24" s="132"/>
      <c r="K24" s="132"/>
      <c r="L24" s="133"/>
    </row>
    <row r="25" spans="1:13" x14ac:dyDescent="0.25">
      <c r="A25" s="75">
        <f>SUM(A17:A24)</f>
        <v>0</v>
      </c>
      <c r="B25" s="128"/>
      <c r="C25" s="129"/>
      <c r="D25" s="129"/>
      <c r="E25" s="129"/>
      <c r="F25" s="129"/>
      <c r="G25" s="130"/>
      <c r="H25" s="131"/>
      <c r="I25" s="132"/>
      <c r="J25" s="132"/>
      <c r="K25" s="132"/>
      <c r="L25" s="133"/>
    </row>
    <row r="26" spans="1:13" s="65" customFormat="1" x14ac:dyDescent="0.25">
      <c r="A26" s="64" t="s">
        <v>12</v>
      </c>
      <c r="B26" s="66"/>
      <c r="C26" s="66"/>
      <c r="D26" s="66"/>
      <c r="E26" s="66"/>
      <c r="F26" s="66"/>
      <c r="G26" s="67"/>
      <c r="H26" s="64" t="s">
        <v>39</v>
      </c>
      <c r="I26" s="66"/>
      <c r="J26" s="66"/>
      <c r="K26" s="66"/>
      <c r="L26" s="67"/>
    </row>
    <row r="27" spans="1:13" x14ac:dyDescent="0.25">
      <c r="A27" s="122"/>
      <c r="B27" s="123"/>
      <c r="C27" s="123"/>
      <c r="D27" s="123"/>
      <c r="E27" s="123"/>
      <c r="F27" s="123"/>
      <c r="G27" s="124"/>
      <c r="H27" s="122"/>
      <c r="I27" s="123"/>
      <c r="J27" s="123"/>
      <c r="K27" s="123"/>
      <c r="L27" s="124"/>
      <c r="M27" s="8"/>
    </row>
    <row r="28" spans="1:13" x14ac:dyDescent="0.25">
      <c r="A28" s="122"/>
      <c r="B28" s="123"/>
      <c r="C28" s="123"/>
      <c r="D28" s="123"/>
      <c r="E28" s="123"/>
      <c r="F28" s="123"/>
      <c r="G28" s="124"/>
      <c r="H28" s="122"/>
      <c r="I28" s="123"/>
      <c r="J28" s="123"/>
      <c r="K28" s="123"/>
      <c r="L28" s="124"/>
      <c r="M28" s="8"/>
    </row>
    <row r="29" spans="1:13" x14ac:dyDescent="0.25">
      <c r="A29" s="122"/>
      <c r="B29" s="123"/>
      <c r="C29" s="123"/>
      <c r="D29" s="123"/>
      <c r="E29" s="123"/>
      <c r="F29" s="123"/>
      <c r="G29" s="124"/>
      <c r="H29" s="122"/>
      <c r="I29" s="123"/>
      <c r="J29" s="123"/>
      <c r="K29" s="123"/>
      <c r="L29" s="124"/>
      <c r="M29" s="8"/>
    </row>
    <row r="30" spans="1:13" x14ac:dyDescent="0.25">
      <c r="A30" s="122"/>
      <c r="B30" s="123"/>
      <c r="C30" s="123"/>
      <c r="D30" s="123"/>
      <c r="E30" s="123"/>
      <c r="F30" s="123"/>
      <c r="G30" s="124"/>
      <c r="H30" s="122"/>
      <c r="I30" s="123"/>
      <c r="J30" s="123"/>
      <c r="K30" s="123"/>
      <c r="L30" s="124"/>
      <c r="M30" s="8"/>
    </row>
    <row r="31" spans="1:13" x14ac:dyDescent="0.25">
      <c r="A31" s="122"/>
      <c r="B31" s="123"/>
      <c r="C31" s="123"/>
      <c r="D31" s="123"/>
      <c r="E31" s="123"/>
      <c r="F31" s="123"/>
      <c r="G31" s="124"/>
      <c r="H31" s="122"/>
      <c r="I31" s="123"/>
      <c r="J31" s="123"/>
      <c r="K31" s="123"/>
      <c r="L31" s="124"/>
      <c r="M31" s="8"/>
    </row>
    <row r="32" spans="1:13" x14ac:dyDescent="0.25">
      <c r="A32" s="122"/>
      <c r="B32" s="123"/>
      <c r="C32" s="123"/>
      <c r="D32" s="123"/>
      <c r="E32" s="123"/>
      <c r="F32" s="123"/>
      <c r="G32" s="124"/>
      <c r="H32" s="122"/>
      <c r="I32" s="123"/>
      <c r="J32" s="123"/>
      <c r="K32" s="123"/>
      <c r="L32" s="124"/>
      <c r="M32" s="8"/>
    </row>
    <row r="33" spans="1:13" x14ac:dyDescent="0.25">
      <c r="A33" s="122"/>
      <c r="B33" s="123"/>
      <c r="C33" s="123"/>
      <c r="D33" s="123"/>
      <c r="E33" s="123"/>
      <c r="F33" s="123"/>
      <c r="G33" s="124"/>
      <c r="H33" s="122"/>
      <c r="I33" s="123"/>
      <c r="J33" s="123"/>
      <c r="K33" s="123"/>
      <c r="L33" s="124"/>
      <c r="M33" s="8"/>
    </row>
    <row r="34" spans="1:13" x14ac:dyDescent="0.25">
      <c r="A34" s="122"/>
      <c r="B34" s="123"/>
      <c r="C34" s="123"/>
      <c r="D34" s="123"/>
      <c r="E34" s="123"/>
      <c r="F34" s="123"/>
      <c r="G34" s="124"/>
      <c r="H34" s="122"/>
      <c r="I34" s="123"/>
      <c r="J34" s="123"/>
      <c r="K34" s="123"/>
      <c r="L34" s="124"/>
      <c r="M34" s="8"/>
    </row>
    <row r="35" spans="1:13" x14ac:dyDescent="0.25">
      <c r="A35" s="122"/>
      <c r="B35" s="123"/>
      <c r="C35" s="123"/>
      <c r="D35" s="123"/>
      <c r="E35" s="123"/>
      <c r="F35" s="123"/>
      <c r="G35" s="124"/>
      <c r="H35" s="122"/>
      <c r="I35" s="123"/>
      <c r="J35" s="123"/>
      <c r="K35" s="123"/>
      <c r="L35" s="124"/>
      <c r="M35" s="8"/>
    </row>
    <row r="36" spans="1:13" x14ac:dyDescent="0.25">
      <c r="A36" s="122"/>
      <c r="B36" s="123"/>
      <c r="C36" s="123"/>
      <c r="D36" s="123"/>
      <c r="E36" s="123"/>
      <c r="F36" s="123"/>
      <c r="G36" s="124"/>
      <c r="H36" s="122"/>
      <c r="I36" s="123"/>
      <c r="J36" s="123"/>
      <c r="K36" s="123"/>
      <c r="L36" s="124"/>
      <c r="M36" s="8"/>
    </row>
    <row r="37" spans="1:13" x14ac:dyDescent="0.25">
      <c r="A37" s="125"/>
      <c r="B37" s="126"/>
      <c r="C37" s="126"/>
      <c r="D37" s="126"/>
      <c r="E37" s="126"/>
      <c r="F37" s="126"/>
      <c r="G37" s="127"/>
      <c r="H37" s="125"/>
      <c r="I37" s="126"/>
      <c r="J37" s="126"/>
      <c r="K37" s="126"/>
      <c r="L37" s="127"/>
      <c r="M37" s="8"/>
    </row>
    <row r="38" spans="1:1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1:1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1:1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1:1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1:1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1:1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1:1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1:1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1:1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1:1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1:1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1:12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1:12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1:12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1:12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1:12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1:12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1:12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1:12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1:12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1:12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1:12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1:12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1:12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1:12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1:12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1:12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1:12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1:12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1:12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1:12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1:12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1:12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1:12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1:12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1:12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1:12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1:12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1:12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1:12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1:12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1:12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1:12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1:12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1:12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1:12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1:12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1:12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1:12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1:12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1:12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1:12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1:12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1:12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1:12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1:12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1:12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1:12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1:12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1:12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1:12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1:12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1:12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1:12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1:12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1:12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1:12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1:12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1:12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1:12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1:12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1:12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1:12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1:12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1:12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1:12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1:12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1:12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1:12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1:12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1:12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1:12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1:12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1:12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1:12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1:12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1:12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1:12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1:12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1:12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1:12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1:12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1:12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1:12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1:12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1:12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1:12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1:12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1:12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1:12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1:12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1:12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1:12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1:12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1:12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1:12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1:12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1:12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1:12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1:12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1:12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1:12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1:12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1:12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1:12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1:12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1:12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1:12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1:12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1:12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1:12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1:12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1:12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1:12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1:12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1:12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1:12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1:12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1:12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1:12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1:12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1:12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1:12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1:12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1:12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1:12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1:12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1:12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1:12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1:12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1:12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1:12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1:12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1:12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1:12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1:12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1:12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1:12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1:12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1:12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1:12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1:12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1:12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1:12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1:12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1:12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1:12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1:12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1:12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1:12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1:12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1:12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1:12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1:12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1:12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1:12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1:12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1:12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1:12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1:12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1:12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1:12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1:12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1:12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1:12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1:12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1:12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1:12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1:12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1:12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1:12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1:12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1:12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1:12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1:12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1:12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1:12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1:12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1:12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1:12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1:12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1:12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1:12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1:12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1:12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1:12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1:12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1:12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1:12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1:12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1:12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1:12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1:12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1:12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1:12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1:12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1:12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1:12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1:12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1:12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1:12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1:12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1:12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1:12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1:12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1:12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1:12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1:12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1:12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1:12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1:12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1:12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1:12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1:12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1:12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1:12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1:12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1:12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1:12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1:12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1:12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1:12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1:12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1:12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1:12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1:12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1:12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1:12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1:12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1:12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1:12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1:12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1:12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1:12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1:12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1:12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1:12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1:12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1:12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1:12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1:12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1:12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1:12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1:12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1:12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1:12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1:12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1:12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1:12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1:12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1:12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1:12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1:12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1:12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1:12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1:12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1:12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1:12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1:12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1:12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1:12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1:12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1:12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1:12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1:12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1:12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1:12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1:12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1:12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1:12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1:12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1:12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1:12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1:12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1:12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1:12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1:12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1:12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1:12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1:12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1:12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1:12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1:12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1:12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1:12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1:12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1:12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1:12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1:12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1:12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1:12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1:12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1:12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1:12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1:12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1:12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1:12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1:12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1:12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1:12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1:12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1:12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1:12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1:12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1:12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1:12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1:12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1:12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1:12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1:12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1:12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1:12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1:12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1:12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1:12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1:12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1:12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1:12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1:12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1:12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1:12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1:12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1:12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1:12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1:12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1:12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1:12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1:12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1:12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1:12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1:12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1:12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1:12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1:12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1:12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1:12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1:12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1:12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1:12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1:12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1:12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1:12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1:12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1:12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1:12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1:12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1:12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1:12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1:12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1:12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1:12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1:12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1:12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1:12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1:12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1:12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1:12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1:12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1:12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1:12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1:12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1:12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1:12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1:12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1:12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1:12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1:12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1:12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1:12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1:12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1:12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1:12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1:12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1:12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1:12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1:12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1:12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1:12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1:12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1:12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1:12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1:12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1:12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1:12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1:12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1:12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1:12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1:12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1:12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1:12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1:12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1:12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1:12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1:12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1:12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1:12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1:12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1:12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1:12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1:12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1:12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1:12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1:12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1:12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1:12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1:12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1:12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1:12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1:12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1:12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1:12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1:12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1:12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1:12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1:12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1:12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1:12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1:12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1:12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1:12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1:12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1:12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1:12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1:12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1:12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1:12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1:12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1:12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1:12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1:12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1:12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1:12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1:12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1:12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1:12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1:12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1:12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1:12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1:12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1:12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1:12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1:12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1:12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1:12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1:12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1:12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1:12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1:12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1:12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1:12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1:12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1:12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1:12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1:12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1:12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1:12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1:12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1:12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1:12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1:12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1:12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1:12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1:12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1:12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1:12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1:12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1:12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1:12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1:12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1:12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1:12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1:12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1:12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1:12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1:12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1:12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1:12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1:12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1:12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1:12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1:12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1:12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1:12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1:12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1:12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1:12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1:12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1:12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1:12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1:12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1:12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1:12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1:12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1:12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1:12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1:12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1:12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1:12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1:12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1:12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1:12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1:12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1:12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1:12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1:12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1:12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1:12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1:12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1:12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1:12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1:12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1:12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1:12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1:12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1:12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1:12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1:12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1:12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1:12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1:12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1:12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1:12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1:12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1:12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1:12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1:12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1:12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1:12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1:12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1:12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1:12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1:12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1:12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1:12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1:12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1:12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1:12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1:12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1:12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1:12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1:12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1:12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1:12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1:12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1:12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1:12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1:12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1:12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1:12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1:12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1:12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1:12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1:12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1:12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1:12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1:12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1:12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1:12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1:12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1:12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1:12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1:12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1:12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1:12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1:12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1:12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1:12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1:12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1:12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1:12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1:12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1:12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1:12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1:12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1:12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1:12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1:12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1:12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1:12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1:12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1:12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1:12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1:12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1:12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1:12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1:12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1:12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1:12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1:12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1:12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1:12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1:12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1:12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1:12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1:12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1:12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1:12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1:12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1:12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1:12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1:12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1:12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1:12" x14ac:dyDescent="0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1:12" x14ac:dyDescent="0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1:12" x14ac:dyDescent="0.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1:12" x14ac:dyDescent="0.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1:12" x14ac:dyDescent="0.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1:12" x14ac:dyDescent="0.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1:12" x14ac:dyDescent="0.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1:12" x14ac:dyDescent="0.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1:12" x14ac:dyDescent="0.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1:12" x14ac:dyDescent="0.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1:12" x14ac:dyDescent="0.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1:12" x14ac:dyDescent="0.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1:12" x14ac:dyDescent="0.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1:12" x14ac:dyDescent="0.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1:12" x14ac:dyDescent="0.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1:12" x14ac:dyDescent="0.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1:12" x14ac:dyDescent="0.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1:12" x14ac:dyDescent="0.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1:12" x14ac:dyDescent="0.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1:12" x14ac:dyDescent="0.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1:12" x14ac:dyDescent="0.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1:12" x14ac:dyDescent="0.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1:12" x14ac:dyDescent="0.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1:12" x14ac:dyDescent="0.2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1:12" x14ac:dyDescent="0.2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1:12" x14ac:dyDescent="0.2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1:12" x14ac:dyDescent="0.2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1:12" x14ac:dyDescent="0.2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1:12" x14ac:dyDescent="0.2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1:12" x14ac:dyDescent="0.2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1:12" x14ac:dyDescent="0.2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1:12" x14ac:dyDescent="0.2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1:12" x14ac:dyDescent="0.2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1:12" x14ac:dyDescent="0.2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1:12" x14ac:dyDescent="0.2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1:12" x14ac:dyDescent="0.2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1:12" x14ac:dyDescent="0.2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1:12" x14ac:dyDescent="0.2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1:12" x14ac:dyDescent="0.2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1:12" x14ac:dyDescent="0.2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1:12" x14ac:dyDescent="0.2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1:12" x14ac:dyDescent="0.2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1:12" x14ac:dyDescent="0.2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1:12" x14ac:dyDescent="0.2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1:12" x14ac:dyDescent="0.2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1:12" x14ac:dyDescent="0.2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1:12" x14ac:dyDescent="0.2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1:12" x14ac:dyDescent="0.2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1:12" x14ac:dyDescent="0.2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1:12" x14ac:dyDescent="0.2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1:12" x14ac:dyDescent="0.2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1:12" x14ac:dyDescent="0.2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1:12" x14ac:dyDescent="0.2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1:12" x14ac:dyDescent="0.2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1:12" x14ac:dyDescent="0.2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1:12" x14ac:dyDescent="0.2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1:12" x14ac:dyDescent="0.2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1:12" x14ac:dyDescent="0.2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1:12" x14ac:dyDescent="0.2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1:12" x14ac:dyDescent="0.2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1:12" x14ac:dyDescent="0.2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1:12" x14ac:dyDescent="0.2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1:12" x14ac:dyDescent="0.2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1:12" x14ac:dyDescent="0.2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1:12" x14ac:dyDescent="0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1:12" x14ac:dyDescent="0.2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1:12" x14ac:dyDescent="0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1:12" x14ac:dyDescent="0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1:12" x14ac:dyDescent="0.2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1:12" x14ac:dyDescent="0.2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1:12" x14ac:dyDescent="0.2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1:12" x14ac:dyDescent="0.2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1:12" x14ac:dyDescent="0.2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1:12" x14ac:dyDescent="0.2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1:12" x14ac:dyDescent="0.2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1:12" x14ac:dyDescent="0.2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1:12" x14ac:dyDescent="0.2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1:12" x14ac:dyDescent="0.2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1:12" x14ac:dyDescent="0.2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1:12" x14ac:dyDescent="0.2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1:12" x14ac:dyDescent="0.2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1:12" x14ac:dyDescent="0.2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1:12" x14ac:dyDescent="0.2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1:12" x14ac:dyDescent="0.2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1:12" x14ac:dyDescent="0.2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1:12" x14ac:dyDescent="0.2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1:12" x14ac:dyDescent="0.2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1:12" x14ac:dyDescent="0.2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1:12" x14ac:dyDescent="0.2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1:12" x14ac:dyDescent="0.2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1:12" x14ac:dyDescent="0.2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1:12" x14ac:dyDescent="0.2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1:12" x14ac:dyDescent="0.2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1:12" x14ac:dyDescent="0.2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1:12" x14ac:dyDescent="0.2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1:12" x14ac:dyDescent="0.2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1:12" x14ac:dyDescent="0.2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1:12" x14ac:dyDescent="0.2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1:12" x14ac:dyDescent="0.2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1:12" x14ac:dyDescent="0.2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1:12" x14ac:dyDescent="0.2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1:12" x14ac:dyDescent="0.2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1:12" x14ac:dyDescent="0.2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1:12" x14ac:dyDescent="0.2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1:12" x14ac:dyDescent="0.2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1:12" x14ac:dyDescent="0.2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1:12" x14ac:dyDescent="0.2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1:12" x14ac:dyDescent="0.2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1:12" x14ac:dyDescent="0.2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1:12" x14ac:dyDescent="0.2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1:12" x14ac:dyDescent="0.2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1:12" x14ac:dyDescent="0.2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1:12" x14ac:dyDescent="0.2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1:12" x14ac:dyDescent="0.2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1:12" x14ac:dyDescent="0.2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1:12" x14ac:dyDescent="0.2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1:12" x14ac:dyDescent="0.2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1:12" x14ac:dyDescent="0.2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1:12" x14ac:dyDescent="0.2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1:12" x14ac:dyDescent="0.2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1:12" x14ac:dyDescent="0.2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1:12" x14ac:dyDescent="0.2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1:12" x14ac:dyDescent="0.2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1:12" x14ac:dyDescent="0.2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1:12" x14ac:dyDescent="0.2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1:12" x14ac:dyDescent="0.2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1:12" x14ac:dyDescent="0.2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1:12" x14ac:dyDescent="0.2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1:12" x14ac:dyDescent="0.2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1:12" x14ac:dyDescent="0.2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1:12" x14ac:dyDescent="0.2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1:12" x14ac:dyDescent="0.2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1:12" x14ac:dyDescent="0.2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1:12" x14ac:dyDescent="0.2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1:12" x14ac:dyDescent="0.2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1:12" x14ac:dyDescent="0.2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1:12" x14ac:dyDescent="0.2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1:12" x14ac:dyDescent="0.2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1:12" x14ac:dyDescent="0.2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1:12" x14ac:dyDescent="0.2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1:12" x14ac:dyDescent="0.2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1:12" x14ac:dyDescent="0.2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1:12" x14ac:dyDescent="0.2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1:12" x14ac:dyDescent="0.2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1:12" x14ac:dyDescent="0.2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1:12" x14ac:dyDescent="0.2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1:12" x14ac:dyDescent="0.2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1:12" x14ac:dyDescent="0.2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1:12" x14ac:dyDescent="0.2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1:12" x14ac:dyDescent="0.2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1:12" x14ac:dyDescent="0.2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1:12" x14ac:dyDescent="0.2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1:12" x14ac:dyDescent="0.2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1:12" x14ac:dyDescent="0.2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1:12" x14ac:dyDescent="0.2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1:12" x14ac:dyDescent="0.2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1:12" x14ac:dyDescent="0.2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1:12" x14ac:dyDescent="0.2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1:12" x14ac:dyDescent="0.2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1:12" x14ac:dyDescent="0.2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1:12" x14ac:dyDescent="0.2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1:12" x14ac:dyDescent="0.2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1:12" x14ac:dyDescent="0.2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1:12" x14ac:dyDescent="0.2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1:12" x14ac:dyDescent="0.2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1:12" x14ac:dyDescent="0.2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1:12" x14ac:dyDescent="0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1:12" x14ac:dyDescent="0.2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1:12" x14ac:dyDescent="0.2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1:12" x14ac:dyDescent="0.2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1:12" x14ac:dyDescent="0.2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1:12" x14ac:dyDescent="0.2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1:12" x14ac:dyDescent="0.2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1:12" x14ac:dyDescent="0.2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1:12" x14ac:dyDescent="0.2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1:12" x14ac:dyDescent="0.2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1:12" x14ac:dyDescent="0.2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1:12" x14ac:dyDescent="0.2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1:12" x14ac:dyDescent="0.2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1:12" x14ac:dyDescent="0.2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1:12" x14ac:dyDescent="0.2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1:12" x14ac:dyDescent="0.2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1:12" x14ac:dyDescent="0.2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1:12" x14ac:dyDescent="0.2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1:12" x14ac:dyDescent="0.2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1:12" x14ac:dyDescent="0.2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1:12" x14ac:dyDescent="0.2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1:12" x14ac:dyDescent="0.2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1:12" x14ac:dyDescent="0.2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1:12" x14ac:dyDescent="0.2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1:12" x14ac:dyDescent="0.2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1:12" x14ac:dyDescent="0.2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1:12" x14ac:dyDescent="0.2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1:12" x14ac:dyDescent="0.2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1:12" x14ac:dyDescent="0.2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1:12" x14ac:dyDescent="0.2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1:12" x14ac:dyDescent="0.2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1:12" x14ac:dyDescent="0.2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1:12" x14ac:dyDescent="0.2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1:12" x14ac:dyDescent="0.2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1:12" x14ac:dyDescent="0.2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1:12" x14ac:dyDescent="0.2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1:12" x14ac:dyDescent="0.2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1:12" x14ac:dyDescent="0.2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1:12" x14ac:dyDescent="0.2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1:12" x14ac:dyDescent="0.2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1:12" x14ac:dyDescent="0.2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1:12" x14ac:dyDescent="0.2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1:12" x14ac:dyDescent="0.2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1:12" x14ac:dyDescent="0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1:12" x14ac:dyDescent="0.2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1:12" x14ac:dyDescent="0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1:12" x14ac:dyDescent="0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1:12" x14ac:dyDescent="0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1:12" x14ac:dyDescent="0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1:12" x14ac:dyDescent="0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1:12" x14ac:dyDescent="0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1:12" x14ac:dyDescent="0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1:12" x14ac:dyDescent="0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1:12" x14ac:dyDescent="0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1:12" x14ac:dyDescent="0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1:12" x14ac:dyDescent="0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1:12" x14ac:dyDescent="0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1:12" x14ac:dyDescent="0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1:12" x14ac:dyDescent="0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1:12" x14ac:dyDescent="0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1:12" x14ac:dyDescent="0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1:12" x14ac:dyDescent="0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1:12" x14ac:dyDescent="0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1:12" x14ac:dyDescent="0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1:12" x14ac:dyDescent="0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1:12" x14ac:dyDescent="0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1:12" x14ac:dyDescent="0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1:12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1:12" x14ac:dyDescent="0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1:12" x14ac:dyDescent="0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1:12" x14ac:dyDescent="0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1:12" x14ac:dyDescent="0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1:12" x14ac:dyDescent="0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1:12" x14ac:dyDescent="0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1:12" x14ac:dyDescent="0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1:12" x14ac:dyDescent="0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1:12" x14ac:dyDescent="0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1:12" x14ac:dyDescent="0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1:12" x14ac:dyDescent="0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1:12" x14ac:dyDescent="0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1:12" x14ac:dyDescent="0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1:12" x14ac:dyDescent="0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1:12" x14ac:dyDescent="0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1:12" x14ac:dyDescent="0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1:12" x14ac:dyDescent="0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1:12" x14ac:dyDescent="0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1:12" x14ac:dyDescent="0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1:12" x14ac:dyDescent="0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1:12" x14ac:dyDescent="0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1:12" x14ac:dyDescent="0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1:12" x14ac:dyDescent="0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1:12" x14ac:dyDescent="0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1:12" x14ac:dyDescent="0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1:12" x14ac:dyDescent="0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1:12" x14ac:dyDescent="0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1:12" x14ac:dyDescent="0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1:12" x14ac:dyDescent="0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1:12" x14ac:dyDescent="0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1:12" x14ac:dyDescent="0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1:12" x14ac:dyDescent="0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1:12" x14ac:dyDescent="0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1:12" x14ac:dyDescent="0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1:12" x14ac:dyDescent="0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1:12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1:12" x14ac:dyDescent="0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1:12" x14ac:dyDescent="0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1:12" x14ac:dyDescent="0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1:12" x14ac:dyDescent="0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1:12" x14ac:dyDescent="0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1:12" x14ac:dyDescent="0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1:12" x14ac:dyDescent="0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1:12" x14ac:dyDescent="0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1:12" x14ac:dyDescent="0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1:12" x14ac:dyDescent="0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1:12" x14ac:dyDescent="0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1:12" x14ac:dyDescent="0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1:12" x14ac:dyDescent="0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1:12" x14ac:dyDescent="0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1:12" x14ac:dyDescent="0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1:12" x14ac:dyDescent="0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1:12" x14ac:dyDescent="0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1:12" x14ac:dyDescent="0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1:12" x14ac:dyDescent="0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1:12" x14ac:dyDescent="0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1:12" x14ac:dyDescent="0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1:12" x14ac:dyDescent="0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1:12" x14ac:dyDescent="0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1:12" x14ac:dyDescent="0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1:12" x14ac:dyDescent="0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1:12" x14ac:dyDescent="0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1:12" x14ac:dyDescent="0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1:12" x14ac:dyDescent="0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1:12" x14ac:dyDescent="0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1:12" x14ac:dyDescent="0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1:12" x14ac:dyDescent="0.2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1:12" x14ac:dyDescent="0.2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1:12" x14ac:dyDescent="0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1:12" x14ac:dyDescent="0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1:12" x14ac:dyDescent="0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1:12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1:12" x14ac:dyDescent="0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1:12" x14ac:dyDescent="0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1:12" x14ac:dyDescent="0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1:12" x14ac:dyDescent="0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1:12" x14ac:dyDescent="0.25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1:12" x14ac:dyDescent="0.25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1:12" x14ac:dyDescent="0.25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1:12" x14ac:dyDescent="0.25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1:12" x14ac:dyDescent="0.2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1:12" x14ac:dyDescent="0.25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1:12" x14ac:dyDescent="0.25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1:12" x14ac:dyDescent="0.25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1:12" x14ac:dyDescent="0.25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1:12" x14ac:dyDescent="0.25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1:12" x14ac:dyDescent="0.25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1:12" x14ac:dyDescent="0.25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1:12" x14ac:dyDescent="0.25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1:12" x14ac:dyDescent="0.25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1:12" x14ac:dyDescent="0.2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1:12" x14ac:dyDescent="0.25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1:12" x14ac:dyDescent="0.25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1:12" x14ac:dyDescent="0.25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1:12" x14ac:dyDescent="0.25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1:12" x14ac:dyDescent="0.25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1:12" x14ac:dyDescent="0.25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1:12" x14ac:dyDescent="0.25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1:12" x14ac:dyDescent="0.25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1:12" x14ac:dyDescent="0.25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1:12" x14ac:dyDescent="0.2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1:12" x14ac:dyDescent="0.25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1:12" x14ac:dyDescent="0.25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1:12" x14ac:dyDescent="0.25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1:12" x14ac:dyDescent="0.25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1:12" x14ac:dyDescent="0.25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1:12" x14ac:dyDescent="0.25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1:12" x14ac:dyDescent="0.25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1:12" x14ac:dyDescent="0.25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1:12" x14ac:dyDescent="0.25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1:12" x14ac:dyDescent="0.2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1:12" x14ac:dyDescent="0.25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1:12" x14ac:dyDescent="0.25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1:12" x14ac:dyDescent="0.25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1:12" x14ac:dyDescent="0.25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1:12" x14ac:dyDescent="0.25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1:12" x14ac:dyDescent="0.25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1:12" x14ac:dyDescent="0.25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1:12" x14ac:dyDescent="0.25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1:12" x14ac:dyDescent="0.25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1:12" x14ac:dyDescent="0.2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1:12" x14ac:dyDescent="0.25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1:12" x14ac:dyDescent="0.25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1:12" x14ac:dyDescent="0.25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1:12" x14ac:dyDescent="0.25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1:12" x14ac:dyDescent="0.25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1:12" x14ac:dyDescent="0.25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1:12" x14ac:dyDescent="0.25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1:12" x14ac:dyDescent="0.25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1:12" x14ac:dyDescent="0.25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1:12" x14ac:dyDescent="0.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1:12" x14ac:dyDescent="0.25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1:12" x14ac:dyDescent="0.25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1:12" x14ac:dyDescent="0.25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1:12" x14ac:dyDescent="0.25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1:12" x14ac:dyDescent="0.25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1:12" x14ac:dyDescent="0.25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1:12" x14ac:dyDescent="0.25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1:12" x14ac:dyDescent="0.25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1:12" x14ac:dyDescent="0.25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1:12" x14ac:dyDescent="0.2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1:12" x14ac:dyDescent="0.25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1:12" x14ac:dyDescent="0.25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1:12" x14ac:dyDescent="0.25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1:12" x14ac:dyDescent="0.25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1:12" x14ac:dyDescent="0.25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1:12" x14ac:dyDescent="0.25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1:12" x14ac:dyDescent="0.25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1:12" x14ac:dyDescent="0.25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1:12" x14ac:dyDescent="0.25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1:12" x14ac:dyDescent="0.2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1:12" x14ac:dyDescent="0.25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1:12" x14ac:dyDescent="0.25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1:12" x14ac:dyDescent="0.25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1:12" x14ac:dyDescent="0.25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1:12" x14ac:dyDescent="0.25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1:12" x14ac:dyDescent="0.25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1:12" x14ac:dyDescent="0.25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1:12" x14ac:dyDescent="0.25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1:12" x14ac:dyDescent="0.25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1:12" x14ac:dyDescent="0.2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1:12" x14ac:dyDescent="0.25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1:12" x14ac:dyDescent="0.25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1:12" x14ac:dyDescent="0.25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1:12" x14ac:dyDescent="0.25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1:12" x14ac:dyDescent="0.25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1:12" x14ac:dyDescent="0.25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1:12" x14ac:dyDescent="0.25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1:12" x14ac:dyDescent="0.25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1:12" x14ac:dyDescent="0.25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1:12" x14ac:dyDescent="0.2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1:12" x14ac:dyDescent="0.25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1:12" x14ac:dyDescent="0.25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1:12" x14ac:dyDescent="0.25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1:12" x14ac:dyDescent="0.25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1:12" x14ac:dyDescent="0.25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1:12" x14ac:dyDescent="0.25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1:12" x14ac:dyDescent="0.25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1:12" x14ac:dyDescent="0.25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1:12" x14ac:dyDescent="0.25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1:12" x14ac:dyDescent="0.2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1:12" x14ac:dyDescent="0.25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1:12" x14ac:dyDescent="0.25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1:12" x14ac:dyDescent="0.25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1:12" x14ac:dyDescent="0.25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1:12" x14ac:dyDescent="0.25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1:12" x14ac:dyDescent="0.25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1:12" x14ac:dyDescent="0.25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1:12" x14ac:dyDescent="0.25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1:12" x14ac:dyDescent="0.25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1:12" x14ac:dyDescent="0.2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1:12" x14ac:dyDescent="0.25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1:12" x14ac:dyDescent="0.25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1:12" x14ac:dyDescent="0.25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1:12" x14ac:dyDescent="0.25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1:12" x14ac:dyDescent="0.25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1:12" x14ac:dyDescent="0.25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1:12" x14ac:dyDescent="0.25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1:12" x14ac:dyDescent="0.25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1:12" x14ac:dyDescent="0.25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1:12" x14ac:dyDescent="0.2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1:12" x14ac:dyDescent="0.25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1:12" x14ac:dyDescent="0.25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1:12" x14ac:dyDescent="0.25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1:12" x14ac:dyDescent="0.25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1:12" x14ac:dyDescent="0.25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1:12" x14ac:dyDescent="0.25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1:12" x14ac:dyDescent="0.25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1:12" x14ac:dyDescent="0.25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1:12" x14ac:dyDescent="0.25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1:12" x14ac:dyDescent="0.2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1:12" x14ac:dyDescent="0.25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1:12" x14ac:dyDescent="0.25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1:12" x14ac:dyDescent="0.25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1:12" x14ac:dyDescent="0.25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1:12" x14ac:dyDescent="0.25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1:12" x14ac:dyDescent="0.25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1:12" x14ac:dyDescent="0.25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1:12" x14ac:dyDescent="0.25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1:12" x14ac:dyDescent="0.25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1:12" x14ac:dyDescent="0.2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1:12" x14ac:dyDescent="0.25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1:12" x14ac:dyDescent="0.25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1:12" x14ac:dyDescent="0.25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1:12" x14ac:dyDescent="0.25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1:12" x14ac:dyDescent="0.25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1:12" x14ac:dyDescent="0.25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1:12" x14ac:dyDescent="0.25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1:12" x14ac:dyDescent="0.25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1:12" x14ac:dyDescent="0.25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1:12" x14ac:dyDescent="0.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1:12" x14ac:dyDescent="0.25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1:12" x14ac:dyDescent="0.25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1:12" x14ac:dyDescent="0.25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1:12" x14ac:dyDescent="0.25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1:12" x14ac:dyDescent="0.25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1:12" x14ac:dyDescent="0.25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1:12" x14ac:dyDescent="0.25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1:12" x14ac:dyDescent="0.25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1:12" x14ac:dyDescent="0.25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1:12" x14ac:dyDescent="0.2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1:12" x14ac:dyDescent="0.25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1:12" x14ac:dyDescent="0.25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1:12" x14ac:dyDescent="0.25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1:12" x14ac:dyDescent="0.25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1:12" x14ac:dyDescent="0.25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1:12" x14ac:dyDescent="0.25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1:12" x14ac:dyDescent="0.25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1:12" x14ac:dyDescent="0.25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1:12" x14ac:dyDescent="0.25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1:12" x14ac:dyDescent="0.2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1:12" x14ac:dyDescent="0.25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1:12" x14ac:dyDescent="0.25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1:12" x14ac:dyDescent="0.25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1:12" x14ac:dyDescent="0.25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1:12" x14ac:dyDescent="0.25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1:12" x14ac:dyDescent="0.25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1:12" x14ac:dyDescent="0.25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1:12" x14ac:dyDescent="0.25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1:12" x14ac:dyDescent="0.25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1:12" x14ac:dyDescent="0.2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1:12" x14ac:dyDescent="0.25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1:12" x14ac:dyDescent="0.25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1:12" x14ac:dyDescent="0.25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1:12" x14ac:dyDescent="0.25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1:12" x14ac:dyDescent="0.25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1:12" x14ac:dyDescent="0.25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1:12" x14ac:dyDescent="0.25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1:12" x14ac:dyDescent="0.25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1:12" x14ac:dyDescent="0.25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1:12" x14ac:dyDescent="0.2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1:12" x14ac:dyDescent="0.25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1:12" x14ac:dyDescent="0.25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1:12" x14ac:dyDescent="0.25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1:12" x14ac:dyDescent="0.25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1:12" x14ac:dyDescent="0.25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1:12" x14ac:dyDescent="0.25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1:12" x14ac:dyDescent="0.25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1:12" x14ac:dyDescent="0.25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1:12" x14ac:dyDescent="0.25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1:12" x14ac:dyDescent="0.2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1:12" x14ac:dyDescent="0.25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1:12" x14ac:dyDescent="0.25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1:12" x14ac:dyDescent="0.25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1:12" x14ac:dyDescent="0.25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1:12" x14ac:dyDescent="0.25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1:12" x14ac:dyDescent="0.25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1:12" x14ac:dyDescent="0.25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1:12" x14ac:dyDescent="0.25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1:12" x14ac:dyDescent="0.25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1:12" x14ac:dyDescent="0.2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1:12" x14ac:dyDescent="0.25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1:12" x14ac:dyDescent="0.25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1:12" x14ac:dyDescent="0.25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1:12" x14ac:dyDescent="0.25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1:12" x14ac:dyDescent="0.25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1:12" x14ac:dyDescent="0.25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1:12" x14ac:dyDescent="0.25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1:12" x14ac:dyDescent="0.25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1:12" x14ac:dyDescent="0.25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1:12" x14ac:dyDescent="0.2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1:12" x14ac:dyDescent="0.25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1:12" x14ac:dyDescent="0.25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1:12" x14ac:dyDescent="0.25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1:12" x14ac:dyDescent="0.25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1:12" x14ac:dyDescent="0.25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1:12" x14ac:dyDescent="0.25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1:12" x14ac:dyDescent="0.25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1:12" x14ac:dyDescent="0.25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1:12" x14ac:dyDescent="0.25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1:12" x14ac:dyDescent="0.2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1:12" x14ac:dyDescent="0.25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1:12" x14ac:dyDescent="0.25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1:12" x14ac:dyDescent="0.25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1:12" x14ac:dyDescent="0.25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1:12" x14ac:dyDescent="0.25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1:12" x14ac:dyDescent="0.25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1:12" x14ac:dyDescent="0.25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1:12" x14ac:dyDescent="0.25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1:12" x14ac:dyDescent="0.25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1:12" x14ac:dyDescent="0.2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1:12" x14ac:dyDescent="0.25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1:12" x14ac:dyDescent="0.25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1:12" x14ac:dyDescent="0.25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1:12" x14ac:dyDescent="0.25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1:12" x14ac:dyDescent="0.25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1:12" x14ac:dyDescent="0.25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1:12" x14ac:dyDescent="0.25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1:12" x14ac:dyDescent="0.25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1:12" x14ac:dyDescent="0.25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1:12" x14ac:dyDescent="0.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1:12" x14ac:dyDescent="0.25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1:12" x14ac:dyDescent="0.25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1:12" x14ac:dyDescent="0.25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1:12" x14ac:dyDescent="0.25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1:12" x14ac:dyDescent="0.25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1:12" x14ac:dyDescent="0.25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1:12" x14ac:dyDescent="0.25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1:12" x14ac:dyDescent="0.25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1:12" x14ac:dyDescent="0.25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1:12" x14ac:dyDescent="0.2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1:12" x14ac:dyDescent="0.25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1:12" x14ac:dyDescent="0.25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1:12" x14ac:dyDescent="0.25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1:12" x14ac:dyDescent="0.25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1:12" x14ac:dyDescent="0.25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1:12" x14ac:dyDescent="0.25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1:12" x14ac:dyDescent="0.25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1:12" x14ac:dyDescent="0.25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1:12" x14ac:dyDescent="0.25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1:12" x14ac:dyDescent="0.2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1:12" x14ac:dyDescent="0.25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1:12" x14ac:dyDescent="0.25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1:12" x14ac:dyDescent="0.25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1:12" x14ac:dyDescent="0.25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1:12" x14ac:dyDescent="0.25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1:12" x14ac:dyDescent="0.25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1:12" x14ac:dyDescent="0.25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1:12" x14ac:dyDescent="0.25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1:12" x14ac:dyDescent="0.25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1:12" x14ac:dyDescent="0.2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1:12" x14ac:dyDescent="0.25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1:12" x14ac:dyDescent="0.25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1:12" x14ac:dyDescent="0.25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1:12" x14ac:dyDescent="0.25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1:12" x14ac:dyDescent="0.25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1:12" x14ac:dyDescent="0.25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1:12" x14ac:dyDescent="0.25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1:12" x14ac:dyDescent="0.25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1:12" x14ac:dyDescent="0.25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1:12" x14ac:dyDescent="0.2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1:12" x14ac:dyDescent="0.25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1:12" x14ac:dyDescent="0.25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1:12" x14ac:dyDescent="0.25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1:12" x14ac:dyDescent="0.25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1:12" x14ac:dyDescent="0.25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1:12" x14ac:dyDescent="0.25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1:12" x14ac:dyDescent="0.25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1:12" x14ac:dyDescent="0.25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1:12" x14ac:dyDescent="0.25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1:12" x14ac:dyDescent="0.2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1:12" x14ac:dyDescent="0.25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1:12" x14ac:dyDescent="0.25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1:12" x14ac:dyDescent="0.25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1:12" x14ac:dyDescent="0.25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1:12" x14ac:dyDescent="0.25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1:12" x14ac:dyDescent="0.25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1:12" x14ac:dyDescent="0.25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1:12" x14ac:dyDescent="0.25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1:12" x14ac:dyDescent="0.25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1:12" x14ac:dyDescent="0.2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1:12" x14ac:dyDescent="0.25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1:12" x14ac:dyDescent="0.25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1:12" x14ac:dyDescent="0.25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1:12" x14ac:dyDescent="0.25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1:12" x14ac:dyDescent="0.25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1:12" x14ac:dyDescent="0.25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1:12" x14ac:dyDescent="0.25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1:12" x14ac:dyDescent="0.25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1:12" x14ac:dyDescent="0.25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1:12" x14ac:dyDescent="0.2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1:12" x14ac:dyDescent="0.25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1:12" x14ac:dyDescent="0.25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1:12" x14ac:dyDescent="0.25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1:12" x14ac:dyDescent="0.25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1:12" x14ac:dyDescent="0.25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1:12" x14ac:dyDescent="0.25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1:12" x14ac:dyDescent="0.25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1:12" x14ac:dyDescent="0.25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1:12" x14ac:dyDescent="0.25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1:12" x14ac:dyDescent="0.2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1:12" x14ac:dyDescent="0.25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1:12" x14ac:dyDescent="0.25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1:12" x14ac:dyDescent="0.25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1:12" x14ac:dyDescent="0.25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1:12" x14ac:dyDescent="0.25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1:12" x14ac:dyDescent="0.25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1:12" x14ac:dyDescent="0.25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1:12" x14ac:dyDescent="0.25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1:12" x14ac:dyDescent="0.25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1:12" x14ac:dyDescent="0.2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1:12" x14ac:dyDescent="0.25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1:12" x14ac:dyDescent="0.25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1:12" x14ac:dyDescent="0.25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1:12" x14ac:dyDescent="0.25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1:12" x14ac:dyDescent="0.25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1:12" x14ac:dyDescent="0.25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1:12" x14ac:dyDescent="0.25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1:12" x14ac:dyDescent="0.25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1:12" x14ac:dyDescent="0.25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1:12" x14ac:dyDescent="0.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1:12" x14ac:dyDescent="0.25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1:12" x14ac:dyDescent="0.25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1:12" x14ac:dyDescent="0.25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1:12" x14ac:dyDescent="0.25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1:12" x14ac:dyDescent="0.25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1:12" x14ac:dyDescent="0.25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1:12" x14ac:dyDescent="0.25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1:12" x14ac:dyDescent="0.25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1:12" x14ac:dyDescent="0.25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1:12" x14ac:dyDescent="0.2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1:12" x14ac:dyDescent="0.25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1:12" x14ac:dyDescent="0.25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1:12" x14ac:dyDescent="0.25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1:12" x14ac:dyDescent="0.25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1:12" x14ac:dyDescent="0.25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1:12" x14ac:dyDescent="0.25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1:12" x14ac:dyDescent="0.25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1:12" x14ac:dyDescent="0.25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1:12" x14ac:dyDescent="0.25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1:12" x14ac:dyDescent="0.2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1:12" x14ac:dyDescent="0.25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1:12" x14ac:dyDescent="0.25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1:12" x14ac:dyDescent="0.25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1:12" x14ac:dyDescent="0.25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1:12" x14ac:dyDescent="0.25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1:12" x14ac:dyDescent="0.25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1:12" x14ac:dyDescent="0.25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1:12" x14ac:dyDescent="0.25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1:12" x14ac:dyDescent="0.25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1:12" x14ac:dyDescent="0.2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1:12" x14ac:dyDescent="0.25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1:12" x14ac:dyDescent="0.25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1:12" x14ac:dyDescent="0.25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1:12" x14ac:dyDescent="0.25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1:12" x14ac:dyDescent="0.25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1:12" x14ac:dyDescent="0.25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1:12" x14ac:dyDescent="0.25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1:12" x14ac:dyDescent="0.25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1:12" x14ac:dyDescent="0.25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1:12" x14ac:dyDescent="0.2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1:12" x14ac:dyDescent="0.25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1:12" x14ac:dyDescent="0.25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1:12" x14ac:dyDescent="0.25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1:12" x14ac:dyDescent="0.25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1:12" x14ac:dyDescent="0.25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1:12" x14ac:dyDescent="0.25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1:12" x14ac:dyDescent="0.25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1:12" x14ac:dyDescent="0.25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1:12" x14ac:dyDescent="0.25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1:12" x14ac:dyDescent="0.2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1:12" x14ac:dyDescent="0.25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1:12" x14ac:dyDescent="0.25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1:12" x14ac:dyDescent="0.25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1:12" x14ac:dyDescent="0.25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1:12" x14ac:dyDescent="0.25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1:12" x14ac:dyDescent="0.25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1:12" x14ac:dyDescent="0.25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1:12" x14ac:dyDescent="0.25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1:12" x14ac:dyDescent="0.25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1:12" x14ac:dyDescent="0.2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1:12" x14ac:dyDescent="0.25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1:12" x14ac:dyDescent="0.25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1:12" x14ac:dyDescent="0.25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1:12" x14ac:dyDescent="0.25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1:12" x14ac:dyDescent="0.25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1:12" x14ac:dyDescent="0.25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1:12" x14ac:dyDescent="0.25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1:12" x14ac:dyDescent="0.25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1:12" x14ac:dyDescent="0.25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1:12" x14ac:dyDescent="0.2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1:12" x14ac:dyDescent="0.25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1:12" x14ac:dyDescent="0.25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1:12" x14ac:dyDescent="0.25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1:12" x14ac:dyDescent="0.25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1:12" x14ac:dyDescent="0.25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1:12" x14ac:dyDescent="0.25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1:12" x14ac:dyDescent="0.25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1:12" x14ac:dyDescent="0.25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1:12" x14ac:dyDescent="0.25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1:12" x14ac:dyDescent="0.2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1:12" x14ac:dyDescent="0.25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1:12" x14ac:dyDescent="0.25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1:12" x14ac:dyDescent="0.25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1:12" x14ac:dyDescent="0.25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1:12" x14ac:dyDescent="0.25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1:12" x14ac:dyDescent="0.25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1:12" x14ac:dyDescent="0.25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1:12" x14ac:dyDescent="0.25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1:12" x14ac:dyDescent="0.25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1:12" x14ac:dyDescent="0.2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1:12" x14ac:dyDescent="0.25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1:12" x14ac:dyDescent="0.25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1:12" x14ac:dyDescent="0.25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1:12" x14ac:dyDescent="0.25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1:12" x14ac:dyDescent="0.25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1:12" x14ac:dyDescent="0.25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1:12" x14ac:dyDescent="0.25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1:12" x14ac:dyDescent="0.25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1:12" x14ac:dyDescent="0.25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1:12" x14ac:dyDescent="0.2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1:12" x14ac:dyDescent="0.25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1:12" x14ac:dyDescent="0.25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1:12" x14ac:dyDescent="0.25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1:12" x14ac:dyDescent="0.25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1:12" x14ac:dyDescent="0.25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1:12" x14ac:dyDescent="0.25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1:12" x14ac:dyDescent="0.25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1:12" x14ac:dyDescent="0.25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1:12" x14ac:dyDescent="0.25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1:12" x14ac:dyDescent="0.2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1:12" x14ac:dyDescent="0.25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1:12" x14ac:dyDescent="0.25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1:12" x14ac:dyDescent="0.25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1:12" x14ac:dyDescent="0.25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1:12" x14ac:dyDescent="0.25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1:12" x14ac:dyDescent="0.25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1:12" x14ac:dyDescent="0.25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1:12" x14ac:dyDescent="0.25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1:12" x14ac:dyDescent="0.25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1:12" x14ac:dyDescent="0.2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1:12" x14ac:dyDescent="0.25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1:12" x14ac:dyDescent="0.25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1:12" x14ac:dyDescent="0.25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1:12" x14ac:dyDescent="0.25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1:12" x14ac:dyDescent="0.25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1:12" x14ac:dyDescent="0.25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1:12" x14ac:dyDescent="0.25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1:12" x14ac:dyDescent="0.25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1:12" x14ac:dyDescent="0.25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1:12" x14ac:dyDescent="0.2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1:12" x14ac:dyDescent="0.25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1:12" x14ac:dyDescent="0.25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1:12" x14ac:dyDescent="0.25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1:12" x14ac:dyDescent="0.25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1:12" x14ac:dyDescent="0.25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1:12" x14ac:dyDescent="0.25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1:12" x14ac:dyDescent="0.25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1:12" x14ac:dyDescent="0.25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1:12" x14ac:dyDescent="0.25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1:12" x14ac:dyDescent="0.2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1:12" x14ac:dyDescent="0.25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1:12" x14ac:dyDescent="0.25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1:12" x14ac:dyDescent="0.25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1:12" x14ac:dyDescent="0.25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1:12" x14ac:dyDescent="0.25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1:12" x14ac:dyDescent="0.25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1:12" x14ac:dyDescent="0.25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1:12" x14ac:dyDescent="0.25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1:12" x14ac:dyDescent="0.25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1:12" x14ac:dyDescent="0.2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1:12" x14ac:dyDescent="0.25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1:12" x14ac:dyDescent="0.25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1:12" x14ac:dyDescent="0.25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1:12" x14ac:dyDescent="0.25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1:12" x14ac:dyDescent="0.25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1:12" x14ac:dyDescent="0.25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1:12" x14ac:dyDescent="0.25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1:12" x14ac:dyDescent="0.25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1:12" x14ac:dyDescent="0.25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1:12" x14ac:dyDescent="0.2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1:12" x14ac:dyDescent="0.25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1:12" x14ac:dyDescent="0.25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1:12" x14ac:dyDescent="0.25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1:12" x14ac:dyDescent="0.25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1:12" x14ac:dyDescent="0.25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1:12" x14ac:dyDescent="0.25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1:12" x14ac:dyDescent="0.25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1:12" x14ac:dyDescent="0.25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1:12" x14ac:dyDescent="0.25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1:12" x14ac:dyDescent="0.2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1:12" x14ac:dyDescent="0.25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1:12" x14ac:dyDescent="0.25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1:12" x14ac:dyDescent="0.25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1:12" x14ac:dyDescent="0.25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1:12" x14ac:dyDescent="0.25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1:12" x14ac:dyDescent="0.25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1:12" x14ac:dyDescent="0.25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1:12" x14ac:dyDescent="0.25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1:12" x14ac:dyDescent="0.25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1:12" x14ac:dyDescent="0.2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1:12" x14ac:dyDescent="0.25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1:12" x14ac:dyDescent="0.25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1:12" x14ac:dyDescent="0.25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1:12" x14ac:dyDescent="0.25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1:12" x14ac:dyDescent="0.25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1:12" x14ac:dyDescent="0.25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1:12" x14ac:dyDescent="0.25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1:12" x14ac:dyDescent="0.25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1:12" x14ac:dyDescent="0.25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1:12" x14ac:dyDescent="0.2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1:12" x14ac:dyDescent="0.25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1:12" x14ac:dyDescent="0.25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1:12" x14ac:dyDescent="0.25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1:12" x14ac:dyDescent="0.25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1:12" x14ac:dyDescent="0.25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1:12" x14ac:dyDescent="0.25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1:12" x14ac:dyDescent="0.25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1:12" x14ac:dyDescent="0.25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1:12" x14ac:dyDescent="0.25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1:12" x14ac:dyDescent="0.2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1:12" x14ac:dyDescent="0.25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1:12" x14ac:dyDescent="0.25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1:12" x14ac:dyDescent="0.25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1:12" x14ac:dyDescent="0.25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1:12" x14ac:dyDescent="0.25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1:12" x14ac:dyDescent="0.25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1:12" x14ac:dyDescent="0.25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1:12" x14ac:dyDescent="0.25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1:12" x14ac:dyDescent="0.25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1:12" x14ac:dyDescent="0.2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1:12" x14ac:dyDescent="0.25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1:12" x14ac:dyDescent="0.25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1:12" x14ac:dyDescent="0.25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1:12" x14ac:dyDescent="0.25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1:12" x14ac:dyDescent="0.25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1:12" x14ac:dyDescent="0.25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1:12" x14ac:dyDescent="0.25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1:12" x14ac:dyDescent="0.25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1:12" x14ac:dyDescent="0.25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1:12" x14ac:dyDescent="0.2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1:12" x14ac:dyDescent="0.25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1:12" x14ac:dyDescent="0.25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1:12" x14ac:dyDescent="0.25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1:12" x14ac:dyDescent="0.25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1:12" x14ac:dyDescent="0.25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1:12" x14ac:dyDescent="0.25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1:12" x14ac:dyDescent="0.25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1:12" x14ac:dyDescent="0.25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1:12" x14ac:dyDescent="0.25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1:12" x14ac:dyDescent="0.2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1:12" x14ac:dyDescent="0.25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1:12" x14ac:dyDescent="0.25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1:12" x14ac:dyDescent="0.25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1:12" x14ac:dyDescent="0.25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1:12" x14ac:dyDescent="0.25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1:12" x14ac:dyDescent="0.25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1:12" x14ac:dyDescent="0.25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1:12" x14ac:dyDescent="0.25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1:12" x14ac:dyDescent="0.25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1:12" x14ac:dyDescent="0.2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1:12" x14ac:dyDescent="0.25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1:12" x14ac:dyDescent="0.25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1:12" x14ac:dyDescent="0.25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1:12" x14ac:dyDescent="0.25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1:12" x14ac:dyDescent="0.25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1:12" x14ac:dyDescent="0.25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1:12" x14ac:dyDescent="0.25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1:12" x14ac:dyDescent="0.25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1:12" x14ac:dyDescent="0.25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1:12" x14ac:dyDescent="0.2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1:12" x14ac:dyDescent="0.25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1:12" x14ac:dyDescent="0.25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1:12" x14ac:dyDescent="0.25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1:12" x14ac:dyDescent="0.25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1:12" x14ac:dyDescent="0.25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1:12" x14ac:dyDescent="0.25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1:12" x14ac:dyDescent="0.25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1:12" x14ac:dyDescent="0.25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1:12" x14ac:dyDescent="0.25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1:12" x14ac:dyDescent="0.2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1:12" x14ac:dyDescent="0.25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1:12" x14ac:dyDescent="0.25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1:12" x14ac:dyDescent="0.25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1:12" x14ac:dyDescent="0.25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1:12" x14ac:dyDescent="0.25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1:12" x14ac:dyDescent="0.25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1:12" x14ac:dyDescent="0.25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1:12" x14ac:dyDescent="0.25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1:12" x14ac:dyDescent="0.25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1:12" x14ac:dyDescent="0.2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1:12" x14ac:dyDescent="0.25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1:12" x14ac:dyDescent="0.25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1:12" x14ac:dyDescent="0.25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1:12" x14ac:dyDescent="0.25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1:12" x14ac:dyDescent="0.25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1:12" x14ac:dyDescent="0.25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1:12" x14ac:dyDescent="0.25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1:12" x14ac:dyDescent="0.25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1:12" x14ac:dyDescent="0.25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1:12" x14ac:dyDescent="0.2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1:12" x14ac:dyDescent="0.25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1:12" x14ac:dyDescent="0.25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1:12" x14ac:dyDescent="0.25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1:12" x14ac:dyDescent="0.25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1:12" x14ac:dyDescent="0.25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1:12" x14ac:dyDescent="0.25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1:12" x14ac:dyDescent="0.25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1:12" x14ac:dyDescent="0.25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1:12" x14ac:dyDescent="0.25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1:12" x14ac:dyDescent="0.2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1:12" x14ac:dyDescent="0.25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1:12" x14ac:dyDescent="0.25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1:12" x14ac:dyDescent="0.25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1:12" x14ac:dyDescent="0.25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1:12" x14ac:dyDescent="0.25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1:12" x14ac:dyDescent="0.25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1:12" x14ac:dyDescent="0.25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1:12" x14ac:dyDescent="0.25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1:12" x14ac:dyDescent="0.25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1:12" x14ac:dyDescent="0.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1:12" x14ac:dyDescent="0.25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1:12" x14ac:dyDescent="0.25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1:12" x14ac:dyDescent="0.25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1:12" x14ac:dyDescent="0.25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1:12" x14ac:dyDescent="0.25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1:12" x14ac:dyDescent="0.25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1:12" x14ac:dyDescent="0.25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1:12" x14ac:dyDescent="0.25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1:12" x14ac:dyDescent="0.25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1:12" x14ac:dyDescent="0.2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1:12" x14ac:dyDescent="0.25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1:12" x14ac:dyDescent="0.25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1:12" x14ac:dyDescent="0.25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1:12" x14ac:dyDescent="0.25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1:12" x14ac:dyDescent="0.25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1:12" x14ac:dyDescent="0.25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1:12" x14ac:dyDescent="0.25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1:12" x14ac:dyDescent="0.25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1:12" x14ac:dyDescent="0.25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1:12" x14ac:dyDescent="0.2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1:12" x14ac:dyDescent="0.25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1:12" x14ac:dyDescent="0.25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1:12" x14ac:dyDescent="0.25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1:12" x14ac:dyDescent="0.25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1:12" x14ac:dyDescent="0.25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1:12" x14ac:dyDescent="0.25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1:12" x14ac:dyDescent="0.25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1:12" x14ac:dyDescent="0.25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1:12" x14ac:dyDescent="0.25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1:12" x14ac:dyDescent="0.2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1:12" x14ac:dyDescent="0.25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1:12" x14ac:dyDescent="0.25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1:12" x14ac:dyDescent="0.25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1:12" x14ac:dyDescent="0.25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1:12" x14ac:dyDescent="0.25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1:12" x14ac:dyDescent="0.25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1:12" x14ac:dyDescent="0.25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1:12" x14ac:dyDescent="0.25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1:12" x14ac:dyDescent="0.25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1:12" x14ac:dyDescent="0.2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1:12" x14ac:dyDescent="0.25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1:12" x14ac:dyDescent="0.25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1:12" x14ac:dyDescent="0.25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1:12" x14ac:dyDescent="0.25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1:12" x14ac:dyDescent="0.25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1:12" x14ac:dyDescent="0.25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1:12" x14ac:dyDescent="0.25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1:12" x14ac:dyDescent="0.25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1:12" x14ac:dyDescent="0.25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1:12" x14ac:dyDescent="0.2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1:12" x14ac:dyDescent="0.25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1:12" x14ac:dyDescent="0.25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1:12" x14ac:dyDescent="0.25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1:12" x14ac:dyDescent="0.25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1:12" x14ac:dyDescent="0.25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1:12" x14ac:dyDescent="0.25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1:12" x14ac:dyDescent="0.25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1:12" x14ac:dyDescent="0.25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1:12" x14ac:dyDescent="0.25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1:12" x14ac:dyDescent="0.2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1:12" x14ac:dyDescent="0.25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1:12" x14ac:dyDescent="0.25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1:12" x14ac:dyDescent="0.25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1:12" x14ac:dyDescent="0.25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1:12" x14ac:dyDescent="0.25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1:12" x14ac:dyDescent="0.25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1:12" x14ac:dyDescent="0.25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1:12" x14ac:dyDescent="0.25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1:12" x14ac:dyDescent="0.25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1:12" x14ac:dyDescent="0.2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1:12" x14ac:dyDescent="0.25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1:12" x14ac:dyDescent="0.25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1:12" x14ac:dyDescent="0.25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1:12" x14ac:dyDescent="0.25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1:12" x14ac:dyDescent="0.25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1:12" x14ac:dyDescent="0.25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1:12" x14ac:dyDescent="0.25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1:12" x14ac:dyDescent="0.25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1:12" x14ac:dyDescent="0.25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1:12" x14ac:dyDescent="0.2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1:12" x14ac:dyDescent="0.25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1:12" x14ac:dyDescent="0.25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1:12" x14ac:dyDescent="0.25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1:12" x14ac:dyDescent="0.25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1:12" x14ac:dyDescent="0.25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1:12" x14ac:dyDescent="0.25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1:12" x14ac:dyDescent="0.25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1:12" x14ac:dyDescent="0.25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1:12" x14ac:dyDescent="0.25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1:12" x14ac:dyDescent="0.2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1:12" x14ac:dyDescent="0.25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1:12" x14ac:dyDescent="0.25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1:12" x14ac:dyDescent="0.25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1:12" x14ac:dyDescent="0.25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1:12" x14ac:dyDescent="0.25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1:12" x14ac:dyDescent="0.25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1:12" x14ac:dyDescent="0.25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1:12" x14ac:dyDescent="0.25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1:12" x14ac:dyDescent="0.25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1:12" x14ac:dyDescent="0.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1:12" x14ac:dyDescent="0.25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1:12" x14ac:dyDescent="0.25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1:12" x14ac:dyDescent="0.25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1:12" x14ac:dyDescent="0.25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1:12" x14ac:dyDescent="0.25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1:12" x14ac:dyDescent="0.25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1:12" x14ac:dyDescent="0.25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1:12" x14ac:dyDescent="0.25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1:12" x14ac:dyDescent="0.25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1:12" x14ac:dyDescent="0.2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1:12" x14ac:dyDescent="0.25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1:12" x14ac:dyDescent="0.25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1:12" x14ac:dyDescent="0.25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1:12" x14ac:dyDescent="0.25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1:12" x14ac:dyDescent="0.25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1:12" x14ac:dyDescent="0.25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1:12" x14ac:dyDescent="0.25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1:12" x14ac:dyDescent="0.25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1:12" x14ac:dyDescent="0.25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1:12" x14ac:dyDescent="0.2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1:12" x14ac:dyDescent="0.25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1:12" x14ac:dyDescent="0.25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1:12" x14ac:dyDescent="0.25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1:12" x14ac:dyDescent="0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1:12" x14ac:dyDescent="0.25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1:12" x14ac:dyDescent="0.25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1:12" x14ac:dyDescent="0.25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1:12" x14ac:dyDescent="0.25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1:12" x14ac:dyDescent="0.25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1:12" x14ac:dyDescent="0.2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1:12" x14ac:dyDescent="0.25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1:12" x14ac:dyDescent="0.25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1:12" x14ac:dyDescent="0.25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1:12" x14ac:dyDescent="0.25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1:12" x14ac:dyDescent="0.25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1:12" x14ac:dyDescent="0.25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1:12" x14ac:dyDescent="0.25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1:12" x14ac:dyDescent="0.25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1:12" x14ac:dyDescent="0.25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1:12" x14ac:dyDescent="0.2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1:12" x14ac:dyDescent="0.25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1:12" x14ac:dyDescent="0.25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1:12" x14ac:dyDescent="0.25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1:12" x14ac:dyDescent="0.25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1:12" x14ac:dyDescent="0.25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1:12" x14ac:dyDescent="0.25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1:12" x14ac:dyDescent="0.25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1:12" x14ac:dyDescent="0.25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1:12" x14ac:dyDescent="0.25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1:12" x14ac:dyDescent="0.2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1:12" x14ac:dyDescent="0.25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1:12" x14ac:dyDescent="0.25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1:12" x14ac:dyDescent="0.25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1:12" x14ac:dyDescent="0.25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1:12" x14ac:dyDescent="0.25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1:12" x14ac:dyDescent="0.25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1:12" x14ac:dyDescent="0.25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1:12" x14ac:dyDescent="0.25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1:12" x14ac:dyDescent="0.25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1:12" x14ac:dyDescent="0.2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1:12" x14ac:dyDescent="0.25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1:12" x14ac:dyDescent="0.25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1:12" x14ac:dyDescent="0.25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1:12" x14ac:dyDescent="0.25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1:12" x14ac:dyDescent="0.25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1:12" x14ac:dyDescent="0.25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1:12" x14ac:dyDescent="0.25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1:12" x14ac:dyDescent="0.25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1:12" x14ac:dyDescent="0.25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1:12" x14ac:dyDescent="0.2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1:12" x14ac:dyDescent="0.25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1:12" x14ac:dyDescent="0.25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1:12" x14ac:dyDescent="0.25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1:12" x14ac:dyDescent="0.25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1:12" x14ac:dyDescent="0.25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1:12" x14ac:dyDescent="0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1:12" x14ac:dyDescent="0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1:12" x14ac:dyDescent="0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1:12" x14ac:dyDescent="0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1:12" x14ac:dyDescent="0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1:12" x14ac:dyDescent="0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1:12" x14ac:dyDescent="0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1:12" x14ac:dyDescent="0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1:12" x14ac:dyDescent="0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1:12" x14ac:dyDescent="0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1:12" x14ac:dyDescent="0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1:12" x14ac:dyDescent="0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1:12" x14ac:dyDescent="0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1:12" x14ac:dyDescent="0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1:12" x14ac:dyDescent="0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1:12" x14ac:dyDescent="0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1:12" x14ac:dyDescent="0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1:12" x14ac:dyDescent="0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1:12" x14ac:dyDescent="0.2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1:12" x14ac:dyDescent="0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1:12" x14ac:dyDescent="0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1:12" x14ac:dyDescent="0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1:12" x14ac:dyDescent="0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1:12" x14ac:dyDescent="0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1:12" x14ac:dyDescent="0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1:12" x14ac:dyDescent="0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1:12" x14ac:dyDescent="0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1:12" x14ac:dyDescent="0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1:12" x14ac:dyDescent="0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1:12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1:12" x14ac:dyDescent="0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1:12" x14ac:dyDescent="0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1:12" x14ac:dyDescent="0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1:12" x14ac:dyDescent="0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1:12" x14ac:dyDescent="0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1:12" x14ac:dyDescent="0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1:12" x14ac:dyDescent="0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1:12" x14ac:dyDescent="0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1:12" x14ac:dyDescent="0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1:12" x14ac:dyDescent="0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1:12" x14ac:dyDescent="0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1:12" x14ac:dyDescent="0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1:12" x14ac:dyDescent="0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1:12" x14ac:dyDescent="0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1:12" x14ac:dyDescent="0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1:12" x14ac:dyDescent="0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1:12" x14ac:dyDescent="0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1:12" x14ac:dyDescent="0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1:12" x14ac:dyDescent="0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1:12" x14ac:dyDescent="0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1:12" x14ac:dyDescent="0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1:12" x14ac:dyDescent="0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1:12" x14ac:dyDescent="0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1:12" x14ac:dyDescent="0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1:12" x14ac:dyDescent="0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1:12" x14ac:dyDescent="0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1:12" x14ac:dyDescent="0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1:12" x14ac:dyDescent="0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1:12" x14ac:dyDescent="0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1:12" x14ac:dyDescent="0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1:12" x14ac:dyDescent="0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1:12" x14ac:dyDescent="0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1:12" x14ac:dyDescent="0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1:12" x14ac:dyDescent="0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1:12" x14ac:dyDescent="0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1:12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1:12" x14ac:dyDescent="0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1:12" x14ac:dyDescent="0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1:12" x14ac:dyDescent="0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1:12" x14ac:dyDescent="0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1:12" x14ac:dyDescent="0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1:12" x14ac:dyDescent="0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1:12" x14ac:dyDescent="0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1:12" x14ac:dyDescent="0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1:12" x14ac:dyDescent="0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1:12" x14ac:dyDescent="0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1:12" x14ac:dyDescent="0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1:12" x14ac:dyDescent="0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1:12" x14ac:dyDescent="0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1:12" x14ac:dyDescent="0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1:12" x14ac:dyDescent="0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1:12" x14ac:dyDescent="0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1:12" x14ac:dyDescent="0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1:12" x14ac:dyDescent="0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1:12" x14ac:dyDescent="0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1:12" x14ac:dyDescent="0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1:12" x14ac:dyDescent="0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1:12" x14ac:dyDescent="0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1:12" x14ac:dyDescent="0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1:12" x14ac:dyDescent="0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1:12" x14ac:dyDescent="0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1:12" x14ac:dyDescent="0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1:12" x14ac:dyDescent="0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1:12" x14ac:dyDescent="0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1:12" x14ac:dyDescent="0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1:12" x14ac:dyDescent="0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1:12" x14ac:dyDescent="0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1:12" x14ac:dyDescent="0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1:12" x14ac:dyDescent="0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1:12" x14ac:dyDescent="0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1:12" x14ac:dyDescent="0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1:12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1:12" x14ac:dyDescent="0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1:12" x14ac:dyDescent="0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1:12" x14ac:dyDescent="0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1:12" x14ac:dyDescent="0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1:12" x14ac:dyDescent="0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1:12" x14ac:dyDescent="0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1:12" x14ac:dyDescent="0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1:12" x14ac:dyDescent="0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1:12" x14ac:dyDescent="0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1:12" x14ac:dyDescent="0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1:12" x14ac:dyDescent="0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1:12" x14ac:dyDescent="0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1:12" x14ac:dyDescent="0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1:12" x14ac:dyDescent="0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1:12" x14ac:dyDescent="0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1:12" x14ac:dyDescent="0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1:12" x14ac:dyDescent="0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1:12" x14ac:dyDescent="0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1:12" x14ac:dyDescent="0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1:12" x14ac:dyDescent="0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1:12" x14ac:dyDescent="0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1:12" x14ac:dyDescent="0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1:12" x14ac:dyDescent="0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1:12" x14ac:dyDescent="0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1:12" x14ac:dyDescent="0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1:12" x14ac:dyDescent="0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1:12" x14ac:dyDescent="0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1:12" x14ac:dyDescent="0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1:12" x14ac:dyDescent="0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1:12" x14ac:dyDescent="0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1:12" x14ac:dyDescent="0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1:12" x14ac:dyDescent="0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1:12" x14ac:dyDescent="0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1:12" x14ac:dyDescent="0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1:12" x14ac:dyDescent="0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1:12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1:12" x14ac:dyDescent="0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1:12" x14ac:dyDescent="0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1:12" x14ac:dyDescent="0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1:12" x14ac:dyDescent="0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1:12" x14ac:dyDescent="0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1:12" x14ac:dyDescent="0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1:12" x14ac:dyDescent="0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1:12" x14ac:dyDescent="0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1:12" x14ac:dyDescent="0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1:12" x14ac:dyDescent="0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1:12" x14ac:dyDescent="0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1:12" x14ac:dyDescent="0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1:12" x14ac:dyDescent="0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1:12" x14ac:dyDescent="0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1:12" x14ac:dyDescent="0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1:12" x14ac:dyDescent="0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1:12" x14ac:dyDescent="0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1:12" x14ac:dyDescent="0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1:12" x14ac:dyDescent="0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1:12" x14ac:dyDescent="0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1:12" x14ac:dyDescent="0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1:12" x14ac:dyDescent="0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1:12" x14ac:dyDescent="0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1:12" x14ac:dyDescent="0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1:12" x14ac:dyDescent="0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1:12" x14ac:dyDescent="0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1:12" x14ac:dyDescent="0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1:12" x14ac:dyDescent="0.25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1:12" x14ac:dyDescent="0.25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1:12" x14ac:dyDescent="0.25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1:12" x14ac:dyDescent="0.25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1:12" x14ac:dyDescent="0.25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1:12" x14ac:dyDescent="0.25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1:12" x14ac:dyDescent="0.25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1:12" x14ac:dyDescent="0.25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1:12" x14ac:dyDescent="0.25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1:12" x14ac:dyDescent="0.2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1:12" x14ac:dyDescent="0.25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1:12" x14ac:dyDescent="0.25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1:12" x14ac:dyDescent="0.25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1:12" x14ac:dyDescent="0.25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1:12" x14ac:dyDescent="0.25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1:12" x14ac:dyDescent="0.25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1:12" x14ac:dyDescent="0.25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1:12" x14ac:dyDescent="0.25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1:12" x14ac:dyDescent="0.25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1:12" x14ac:dyDescent="0.2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1:12" x14ac:dyDescent="0.25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1:12" x14ac:dyDescent="0.25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1:12" x14ac:dyDescent="0.25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1:12" x14ac:dyDescent="0.25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1:12" x14ac:dyDescent="0.25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1:12" x14ac:dyDescent="0.25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1:12" x14ac:dyDescent="0.25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1:12" x14ac:dyDescent="0.25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1:12" x14ac:dyDescent="0.25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1:12" x14ac:dyDescent="0.2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1:12" x14ac:dyDescent="0.25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1:12" x14ac:dyDescent="0.25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1:12" x14ac:dyDescent="0.25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1:12" x14ac:dyDescent="0.25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1:12" x14ac:dyDescent="0.25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1:12" x14ac:dyDescent="0.25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1:12" x14ac:dyDescent="0.25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1:12" x14ac:dyDescent="0.25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1:12" x14ac:dyDescent="0.25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1:12" x14ac:dyDescent="0.2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1:12" x14ac:dyDescent="0.25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1:12" x14ac:dyDescent="0.25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1:12" x14ac:dyDescent="0.25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1:12" x14ac:dyDescent="0.25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1:12" x14ac:dyDescent="0.25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1:12" x14ac:dyDescent="0.25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1:12" x14ac:dyDescent="0.25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1:12" x14ac:dyDescent="0.25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1:12" x14ac:dyDescent="0.25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1:12" x14ac:dyDescent="0.2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1:12" x14ac:dyDescent="0.25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1:12" x14ac:dyDescent="0.25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1:12" x14ac:dyDescent="0.25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1:12" x14ac:dyDescent="0.25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1:12" x14ac:dyDescent="0.25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1:12" x14ac:dyDescent="0.25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1:12" x14ac:dyDescent="0.25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1:12" x14ac:dyDescent="0.25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1:12" x14ac:dyDescent="0.25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1:12" x14ac:dyDescent="0.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1:12" x14ac:dyDescent="0.25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1:12" x14ac:dyDescent="0.25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1:12" x14ac:dyDescent="0.25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1:12" x14ac:dyDescent="0.25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1:12" x14ac:dyDescent="0.25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1:12" x14ac:dyDescent="0.25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1:12" x14ac:dyDescent="0.25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1:12" x14ac:dyDescent="0.25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1:12" x14ac:dyDescent="0.25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1:12" x14ac:dyDescent="0.2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1:12" x14ac:dyDescent="0.25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1:12" x14ac:dyDescent="0.25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1:12" x14ac:dyDescent="0.25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1:12" x14ac:dyDescent="0.25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1:12" x14ac:dyDescent="0.25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1:12" x14ac:dyDescent="0.25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1:12" x14ac:dyDescent="0.25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1:12" x14ac:dyDescent="0.25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1:12" x14ac:dyDescent="0.25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1:12" x14ac:dyDescent="0.25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1:12" x14ac:dyDescent="0.25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1:12" x14ac:dyDescent="0.25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1:12" x14ac:dyDescent="0.25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1:12" x14ac:dyDescent="0.25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1:12" x14ac:dyDescent="0.25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1:12" x14ac:dyDescent="0.25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1:12" x14ac:dyDescent="0.25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1:12" x14ac:dyDescent="0.25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1:12" x14ac:dyDescent="0.25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1:12" x14ac:dyDescent="0.25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1:12" x14ac:dyDescent="0.25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1:12" x14ac:dyDescent="0.25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1:12" x14ac:dyDescent="0.25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1:12" x14ac:dyDescent="0.25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1:12" x14ac:dyDescent="0.25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1:12" x14ac:dyDescent="0.25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1:12" x14ac:dyDescent="0.25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1:12" x14ac:dyDescent="0.25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1:12" x14ac:dyDescent="0.25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1:12" x14ac:dyDescent="0.25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1:12" x14ac:dyDescent="0.25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1:12" x14ac:dyDescent="0.25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1:12" x14ac:dyDescent="0.25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1:12" x14ac:dyDescent="0.25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1:12" x14ac:dyDescent="0.25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1:12" x14ac:dyDescent="0.25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1:12" x14ac:dyDescent="0.25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1:12" x14ac:dyDescent="0.25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1:12" x14ac:dyDescent="0.25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1:12" x14ac:dyDescent="0.25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1:12" x14ac:dyDescent="0.25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1:12" x14ac:dyDescent="0.25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1:12" x14ac:dyDescent="0.25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1:12" x14ac:dyDescent="0.25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1:12" x14ac:dyDescent="0.25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1:12" x14ac:dyDescent="0.25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1:12" x14ac:dyDescent="0.25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1:12" x14ac:dyDescent="0.25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1:12" x14ac:dyDescent="0.25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1:12" x14ac:dyDescent="0.25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1:12" x14ac:dyDescent="0.25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1:12" x14ac:dyDescent="0.25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1:12" x14ac:dyDescent="0.25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1:12" x14ac:dyDescent="0.25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1:12" x14ac:dyDescent="0.25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1:12" x14ac:dyDescent="0.25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1:12" x14ac:dyDescent="0.25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1:12" x14ac:dyDescent="0.25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1:12" x14ac:dyDescent="0.25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1:12" x14ac:dyDescent="0.25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1:12" x14ac:dyDescent="0.25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1:12" x14ac:dyDescent="0.25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1:12" x14ac:dyDescent="0.25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1:12" x14ac:dyDescent="0.25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1:12" x14ac:dyDescent="0.25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1:12" x14ac:dyDescent="0.25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1:12" x14ac:dyDescent="0.25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1:12" x14ac:dyDescent="0.25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1:12" x14ac:dyDescent="0.25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1:12" x14ac:dyDescent="0.25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1:12" x14ac:dyDescent="0.25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1:12" x14ac:dyDescent="0.25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1:12" x14ac:dyDescent="0.25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1:12" x14ac:dyDescent="0.25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1:12" x14ac:dyDescent="0.25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1:12" x14ac:dyDescent="0.25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1:12" x14ac:dyDescent="0.25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1:12" x14ac:dyDescent="0.25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1:12" x14ac:dyDescent="0.25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1:12" x14ac:dyDescent="0.25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1:12" x14ac:dyDescent="0.25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1:12" x14ac:dyDescent="0.25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1:12" x14ac:dyDescent="0.25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1:12" x14ac:dyDescent="0.25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1:12" x14ac:dyDescent="0.25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1:12" x14ac:dyDescent="0.25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1:12" x14ac:dyDescent="0.25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1:12" x14ac:dyDescent="0.25">
      <c r="A2923" s="9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1:12" x14ac:dyDescent="0.25">
      <c r="A2924" s="9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1:12" x14ac:dyDescent="0.25">
      <c r="A2925" s="9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1:12" x14ac:dyDescent="0.25">
      <c r="A2926" s="9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1:12" x14ac:dyDescent="0.25">
      <c r="A2927" s="9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1:12" x14ac:dyDescent="0.25">
      <c r="A2928" s="9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1:12" x14ac:dyDescent="0.25">
      <c r="A2929" s="9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1:12" x14ac:dyDescent="0.25">
      <c r="A2930" s="9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1:12" x14ac:dyDescent="0.25">
      <c r="A2931" s="9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1:12" x14ac:dyDescent="0.25">
      <c r="A2932" s="9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1:12" x14ac:dyDescent="0.25">
      <c r="A2933" s="9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1:12" x14ac:dyDescent="0.25">
      <c r="A2934" s="9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1:12" x14ac:dyDescent="0.25">
      <c r="A2935" s="9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1:12" x14ac:dyDescent="0.25">
      <c r="A2936" s="9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1:12" x14ac:dyDescent="0.25">
      <c r="A2937" s="9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1:12" x14ac:dyDescent="0.25">
      <c r="A2938" s="9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1:12" x14ac:dyDescent="0.25">
      <c r="A2939" s="9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1:12" x14ac:dyDescent="0.25">
      <c r="A2940" s="9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1:12" x14ac:dyDescent="0.25">
      <c r="A2941" s="9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1:12" x14ac:dyDescent="0.25">
      <c r="A2942" s="9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1:12" x14ac:dyDescent="0.25">
      <c r="A2943" s="9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1:12" x14ac:dyDescent="0.25">
      <c r="A2944" s="9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1:12" x14ac:dyDescent="0.25">
      <c r="A2945" s="9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1:12" x14ac:dyDescent="0.25">
      <c r="A2946" s="9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1:12" x14ac:dyDescent="0.25">
      <c r="A2947" s="9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1:12" x14ac:dyDescent="0.25">
      <c r="A2948" s="9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1:12" x14ac:dyDescent="0.25">
      <c r="A2949" s="9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1:12" x14ac:dyDescent="0.25">
      <c r="A2950" s="9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1:12" x14ac:dyDescent="0.25">
      <c r="A2951" s="9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1:12" x14ac:dyDescent="0.25">
      <c r="A2952" s="9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1:12" x14ac:dyDescent="0.25">
      <c r="A2953" s="9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1:12" x14ac:dyDescent="0.25">
      <c r="A2954" s="9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1:12" x14ac:dyDescent="0.25">
      <c r="A2955" s="9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1:12" x14ac:dyDescent="0.25">
      <c r="A2956" s="9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1:12" x14ac:dyDescent="0.25">
      <c r="A2957" s="9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1:12" x14ac:dyDescent="0.25">
      <c r="A2958" s="9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1:12" x14ac:dyDescent="0.25">
      <c r="A2959" s="9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1:12" x14ac:dyDescent="0.25">
      <c r="A2960" s="9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1:12" x14ac:dyDescent="0.25">
      <c r="A2961" s="9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1:12" x14ac:dyDescent="0.25">
      <c r="A2962" s="9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1:12" x14ac:dyDescent="0.25">
      <c r="A2963" s="9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1:12" x14ac:dyDescent="0.25">
      <c r="A2964" s="9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1:12" x14ac:dyDescent="0.25">
      <c r="A2965" s="9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1:12" x14ac:dyDescent="0.25">
      <c r="A2966" s="9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1:12" x14ac:dyDescent="0.25">
      <c r="A2967" s="9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1:12" x14ac:dyDescent="0.25">
      <c r="A2968" s="9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1:12" x14ac:dyDescent="0.25">
      <c r="A2969" s="9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1:12" x14ac:dyDescent="0.25">
      <c r="A2970" s="9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1:12" x14ac:dyDescent="0.25">
      <c r="A2971" s="9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1:12" x14ac:dyDescent="0.25">
      <c r="A2972" s="9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1:12" x14ac:dyDescent="0.25">
      <c r="A2973" s="9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1:12" x14ac:dyDescent="0.25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1:12" x14ac:dyDescent="0.25">
      <c r="A2975" s="9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1:12" x14ac:dyDescent="0.25">
      <c r="A2976" s="9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1:12" x14ac:dyDescent="0.25">
      <c r="A2977" s="9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1:12" x14ac:dyDescent="0.25">
      <c r="A2978" s="9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</sheetData>
  <mergeCells count="41">
    <mergeCell ref="H30:L30"/>
    <mergeCell ref="H31:L31"/>
    <mergeCell ref="B17:G17"/>
    <mergeCell ref="B1:L1"/>
    <mergeCell ref="H27:L27"/>
    <mergeCell ref="H24:L24"/>
    <mergeCell ref="H25:L25"/>
    <mergeCell ref="B18:G18"/>
    <mergeCell ref="B19:G19"/>
    <mergeCell ref="B20:G20"/>
    <mergeCell ref="B21:G21"/>
    <mergeCell ref="B22:G22"/>
    <mergeCell ref="B23:G23"/>
    <mergeCell ref="B24:G24"/>
    <mergeCell ref="B25:G25"/>
    <mergeCell ref="H22:L22"/>
    <mergeCell ref="H23:L23"/>
    <mergeCell ref="H36:L36"/>
    <mergeCell ref="H37:L37"/>
    <mergeCell ref="A27:G27"/>
    <mergeCell ref="A28:G28"/>
    <mergeCell ref="A29:G29"/>
    <mergeCell ref="A30:G30"/>
    <mergeCell ref="A31:G31"/>
    <mergeCell ref="A32:G32"/>
    <mergeCell ref="H32:L32"/>
    <mergeCell ref="H33:L33"/>
    <mergeCell ref="H34:L34"/>
    <mergeCell ref="H35:L35"/>
    <mergeCell ref="H28:L28"/>
    <mergeCell ref="H29:L29"/>
    <mergeCell ref="H17:L17"/>
    <mergeCell ref="H18:L18"/>
    <mergeCell ref="H19:L19"/>
    <mergeCell ref="H20:L20"/>
    <mergeCell ref="H21:L21"/>
    <mergeCell ref="A35:G35"/>
    <mergeCell ref="A36:G36"/>
    <mergeCell ref="A33:G33"/>
    <mergeCell ref="A34:G34"/>
    <mergeCell ref="A37:G37"/>
  </mergeCells>
  <phoneticPr fontId="0" type="noConversion"/>
  <pageMargins left="0.75" right="0.75" top="1" bottom="1" header="0.5" footer="0.5"/>
  <pageSetup paperSize="9" scale="86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78"/>
  <sheetViews>
    <sheetView tabSelected="1" zoomScaleNormal="100" workbookViewId="0">
      <selection activeCell="K3" sqref="K3"/>
    </sheetView>
  </sheetViews>
  <sheetFormatPr defaultColWidth="9.109375" defaultRowHeight="13.2" x14ac:dyDescent="0.25"/>
  <cols>
    <col min="1" max="1" width="11.44140625" customWidth="1"/>
    <col min="2" max="2" width="9.6640625" customWidth="1"/>
    <col min="3" max="3" width="10.6640625" customWidth="1"/>
    <col min="4" max="4" width="7.5546875" customWidth="1"/>
    <col min="5" max="5" width="9.88671875" customWidth="1"/>
    <col min="6" max="6" width="26.6640625" customWidth="1"/>
    <col min="7" max="7" width="8.88671875" customWidth="1"/>
    <col min="8" max="8" width="9.5546875" customWidth="1"/>
    <col min="9" max="9" width="8.88671875" customWidth="1"/>
    <col min="10" max="10" width="10" customWidth="1"/>
    <col min="11" max="11" width="10.33203125" customWidth="1"/>
    <col min="12" max="12" width="8.88671875" customWidth="1"/>
    <col min="13" max="13" width="9.109375" style="40"/>
    <col min="14" max="16384" width="9.109375" style="8"/>
  </cols>
  <sheetData>
    <row r="1" spans="1:13" ht="36" customHeight="1" x14ac:dyDescent="0.3">
      <c r="A1" s="4" t="s">
        <v>4</v>
      </c>
      <c r="B1" s="134">
        <f>Total!C8</f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3" x14ac:dyDescent="0.25">
      <c r="A2" s="28" t="s">
        <v>20</v>
      </c>
      <c r="B2" s="30">
        <v>10</v>
      </c>
      <c r="C2" s="103" t="s">
        <v>5</v>
      </c>
      <c r="D2" s="31"/>
      <c r="E2" s="31"/>
      <c r="F2" s="31"/>
      <c r="G2" s="31"/>
      <c r="H2" s="104"/>
      <c r="I2" s="32" t="s">
        <v>21</v>
      </c>
      <c r="J2" s="30">
        <f>Total!G2</f>
        <v>30</v>
      </c>
      <c r="K2" s="63" t="s">
        <v>34</v>
      </c>
      <c r="L2" s="105"/>
    </row>
    <row r="3" spans="1:13" s="39" customFormat="1" ht="26.4" x14ac:dyDescent="0.25">
      <c r="A3" s="24" t="s">
        <v>23</v>
      </c>
      <c r="B3" s="34" t="s">
        <v>24</v>
      </c>
      <c r="C3" s="34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6</v>
      </c>
      <c r="I3" s="22" t="s">
        <v>30</v>
      </c>
      <c r="J3" s="22" t="s">
        <v>31</v>
      </c>
      <c r="K3" s="22" t="s">
        <v>32</v>
      </c>
      <c r="L3" s="22" t="s">
        <v>33</v>
      </c>
      <c r="M3" s="41"/>
    </row>
    <row r="4" spans="1:13" x14ac:dyDescent="0.25">
      <c r="A4" s="10">
        <v>1500</v>
      </c>
      <c r="B4" s="35">
        <f t="shared" ref="B4:B14" si="0">100/H4*A4</f>
        <v>1500</v>
      </c>
      <c r="C4" s="35">
        <f>B4*$J$2/$B$2</f>
        <v>4500</v>
      </c>
      <c r="D4" s="11">
        <v>10000</v>
      </c>
      <c r="E4" s="11" t="s">
        <v>7</v>
      </c>
      <c r="F4" s="11"/>
      <c r="G4" s="44">
        <v>9.5</v>
      </c>
      <c r="H4" s="16">
        <v>100</v>
      </c>
      <c r="I4" s="56">
        <f>SUM(A4/D4*G4)/(H4/100)</f>
        <v>1.425</v>
      </c>
      <c r="J4" s="56">
        <f t="shared" ref="J4:J14" si="1">A4/D4*G4</f>
        <v>1.425</v>
      </c>
      <c r="K4" s="56">
        <f t="shared" ref="K4:K14" si="2">I4*$J$2/$B$2</f>
        <v>4.2750000000000004</v>
      </c>
      <c r="L4" s="57">
        <f t="shared" ref="L4:L14" si="3">K4/$J$2</f>
        <v>0.14250000000000002</v>
      </c>
    </row>
    <row r="5" spans="1:13" x14ac:dyDescent="0.25">
      <c r="A5" s="13">
        <v>2</v>
      </c>
      <c r="B5" s="36">
        <f t="shared" si="0"/>
        <v>2</v>
      </c>
      <c r="C5" s="35">
        <f t="shared" ref="C5:C14" si="4">B5*$J$2/$B$2</f>
        <v>6</v>
      </c>
      <c r="D5" s="14">
        <v>1</v>
      </c>
      <c r="E5" s="14" t="s">
        <v>8</v>
      </c>
      <c r="F5" s="14"/>
      <c r="G5" s="45">
        <v>0.7</v>
      </c>
      <c r="H5" s="17">
        <v>100</v>
      </c>
      <c r="I5" s="56">
        <f t="shared" ref="I5:I14" si="5">SUM(A5/D5*G5)/(H5/100)</f>
        <v>1.4</v>
      </c>
      <c r="J5" s="58">
        <f t="shared" si="1"/>
        <v>1.4</v>
      </c>
      <c r="K5" s="58">
        <f t="shared" si="2"/>
        <v>4.2</v>
      </c>
      <c r="L5" s="59">
        <f t="shared" si="3"/>
        <v>0.14000000000000001</v>
      </c>
    </row>
    <row r="6" spans="1:13" x14ac:dyDescent="0.25">
      <c r="A6" s="13">
        <v>10</v>
      </c>
      <c r="B6" s="36">
        <f t="shared" si="0"/>
        <v>10</v>
      </c>
      <c r="C6" s="35">
        <f t="shared" si="4"/>
        <v>30</v>
      </c>
      <c r="D6" s="14">
        <v>1</v>
      </c>
      <c r="E6" s="14" t="s">
        <v>9</v>
      </c>
      <c r="F6" s="14"/>
      <c r="G6" s="45">
        <v>0.5</v>
      </c>
      <c r="H6" s="17">
        <v>100</v>
      </c>
      <c r="I6" s="56">
        <f t="shared" si="5"/>
        <v>5</v>
      </c>
      <c r="J6" s="58">
        <f t="shared" si="1"/>
        <v>5</v>
      </c>
      <c r="K6" s="58">
        <f t="shared" si="2"/>
        <v>15</v>
      </c>
      <c r="L6" s="59">
        <f t="shared" si="3"/>
        <v>0.5</v>
      </c>
    </row>
    <row r="7" spans="1:13" x14ac:dyDescent="0.25">
      <c r="A7" s="13">
        <v>1</v>
      </c>
      <c r="B7" s="36">
        <f t="shared" si="0"/>
        <v>1</v>
      </c>
      <c r="C7" s="35">
        <f t="shared" si="4"/>
        <v>3</v>
      </c>
      <c r="D7" s="14">
        <v>1</v>
      </c>
      <c r="E7" s="14" t="s">
        <v>10</v>
      </c>
      <c r="F7" s="14"/>
      <c r="G7" s="45"/>
      <c r="H7" s="17">
        <v>100</v>
      </c>
      <c r="I7" s="56">
        <f t="shared" si="5"/>
        <v>0</v>
      </c>
      <c r="J7" s="58">
        <f t="shared" si="1"/>
        <v>0</v>
      </c>
      <c r="K7" s="58">
        <f t="shared" si="2"/>
        <v>0</v>
      </c>
      <c r="L7" s="59">
        <f t="shared" si="3"/>
        <v>0</v>
      </c>
    </row>
    <row r="8" spans="1:13" x14ac:dyDescent="0.25">
      <c r="A8" s="13">
        <v>1</v>
      </c>
      <c r="B8" s="36">
        <f t="shared" si="0"/>
        <v>1</v>
      </c>
      <c r="C8" s="35">
        <f t="shared" si="4"/>
        <v>3</v>
      </c>
      <c r="D8" s="14">
        <v>1</v>
      </c>
      <c r="E8" s="14"/>
      <c r="F8" s="14"/>
      <c r="G8" s="45"/>
      <c r="H8" s="17">
        <v>100</v>
      </c>
      <c r="I8" s="56">
        <f t="shared" si="5"/>
        <v>0</v>
      </c>
      <c r="J8" s="58">
        <f t="shared" si="1"/>
        <v>0</v>
      </c>
      <c r="K8" s="58">
        <f t="shared" si="2"/>
        <v>0</v>
      </c>
      <c r="L8" s="59">
        <f t="shared" si="3"/>
        <v>0</v>
      </c>
    </row>
    <row r="9" spans="1:13" x14ac:dyDescent="0.25">
      <c r="A9" s="13">
        <v>1</v>
      </c>
      <c r="B9" s="36">
        <f t="shared" si="0"/>
        <v>1</v>
      </c>
      <c r="C9" s="35">
        <f t="shared" si="4"/>
        <v>3</v>
      </c>
      <c r="D9" s="14">
        <v>1</v>
      </c>
      <c r="E9" s="14"/>
      <c r="F9" s="14"/>
      <c r="G9" s="45"/>
      <c r="H9" s="17">
        <v>100</v>
      </c>
      <c r="I9" s="56">
        <f t="shared" si="5"/>
        <v>0</v>
      </c>
      <c r="J9" s="58">
        <f t="shared" si="1"/>
        <v>0</v>
      </c>
      <c r="K9" s="58">
        <f t="shared" si="2"/>
        <v>0</v>
      </c>
      <c r="L9" s="59">
        <f t="shared" si="3"/>
        <v>0</v>
      </c>
    </row>
    <row r="10" spans="1:13" x14ac:dyDescent="0.25">
      <c r="A10" s="13">
        <v>1</v>
      </c>
      <c r="B10" s="36">
        <f t="shared" si="0"/>
        <v>1</v>
      </c>
      <c r="C10" s="35">
        <f t="shared" si="4"/>
        <v>3</v>
      </c>
      <c r="D10" s="14">
        <v>1</v>
      </c>
      <c r="E10" s="14"/>
      <c r="F10" s="14"/>
      <c r="G10" s="45"/>
      <c r="H10" s="17">
        <v>100</v>
      </c>
      <c r="I10" s="56">
        <f t="shared" si="5"/>
        <v>0</v>
      </c>
      <c r="J10" s="58">
        <f t="shared" si="1"/>
        <v>0</v>
      </c>
      <c r="K10" s="58">
        <f t="shared" si="2"/>
        <v>0</v>
      </c>
      <c r="L10" s="59">
        <f t="shared" si="3"/>
        <v>0</v>
      </c>
    </row>
    <row r="11" spans="1:13" x14ac:dyDescent="0.25">
      <c r="A11" s="13">
        <v>1</v>
      </c>
      <c r="B11" s="36">
        <f t="shared" si="0"/>
        <v>1</v>
      </c>
      <c r="C11" s="35">
        <f t="shared" si="4"/>
        <v>3</v>
      </c>
      <c r="D11" s="14">
        <v>1</v>
      </c>
      <c r="E11" s="14"/>
      <c r="F11" s="14"/>
      <c r="G11" s="45"/>
      <c r="H11" s="17">
        <v>100</v>
      </c>
      <c r="I11" s="56">
        <f t="shared" si="5"/>
        <v>0</v>
      </c>
      <c r="J11" s="58">
        <f t="shared" si="1"/>
        <v>0</v>
      </c>
      <c r="K11" s="58">
        <f t="shared" si="2"/>
        <v>0</v>
      </c>
      <c r="L11" s="59">
        <f t="shared" si="3"/>
        <v>0</v>
      </c>
    </row>
    <row r="12" spans="1:13" x14ac:dyDescent="0.25">
      <c r="A12" s="13">
        <v>1</v>
      </c>
      <c r="B12" s="36">
        <f t="shared" si="0"/>
        <v>1</v>
      </c>
      <c r="C12" s="35">
        <f t="shared" si="4"/>
        <v>3</v>
      </c>
      <c r="D12" s="14">
        <v>1</v>
      </c>
      <c r="E12" s="14"/>
      <c r="F12" s="14"/>
      <c r="G12" s="45"/>
      <c r="H12" s="17">
        <v>100</v>
      </c>
      <c r="I12" s="56">
        <f t="shared" si="5"/>
        <v>0</v>
      </c>
      <c r="J12" s="58">
        <f t="shared" si="1"/>
        <v>0</v>
      </c>
      <c r="K12" s="58">
        <f t="shared" si="2"/>
        <v>0</v>
      </c>
      <c r="L12" s="59">
        <f t="shared" si="3"/>
        <v>0</v>
      </c>
    </row>
    <row r="13" spans="1:13" x14ac:dyDescent="0.25">
      <c r="A13" s="13">
        <v>1</v>
      </c>
      <c r="B13" s="36">
        <f t="shared" si="0"/>
        <v>1</v>
      </c>
      <c r="C13" s="35">
        <f t="shared" si="4"/>
        <v>3</v>
      </c>
      <c r="D13" s="14">
        <v>1</v>
      </c>
      <c r="E13" s="14"/>
      <c r="F13" s="14"/>
      <c r="G13" s="45"/>
      <c r="H13" s="17">
        <v>100</v>
      </c>
      <c r="I13" s="56">
        <f t="shared" si="5"/>
        <v>0</v>
      </c>
      <c r="J13" s="58">
        <f t="shared" si="1"/>
        <v>0</v>
      </c>
      <c r="K13" s="58">
        <f t="shared" si="2"/>
        <v>0</v>
      </c>
      <c r="L13" s="59">
        <f t="shared" si="3"/>
        <v>0</v>
      </c>
    </row>
    <row r="14" spans="1:13" x14ac:dyDescent="0.25">
      <c r="A14" s="18">
        <v>1</v>
      </c>
      <c r="B14" s="37">
        <f t="shared" si="0"/>
        <v>1</v>
      </c>
      <c r="C14" s="37">
        <f t="shared" si="4"/>
        <v>3</v>
      </c>
      <c r="D14" s="19">
        <v>1</v>
      </c>
      <c r="E14" s="19"/>
      <c r="F14" s="19"/>
      <c r="G14" s="48"/>
      <c r="H14" s="21">
        <v>100</v>
      </c>
      <c r="I14" s="60">
        <f t="shared" si="5"/>
        <v>0</v>
      </c>
      <c r="J14" s="60">
        <f t="shared" si="1"/>
        <v>0</v>
      </c>
      <c r="K14" s="60">
        <f t="shared" si="2"/>
        <v>0</v>
      </c>
      <c r="L14" s="61">
        <f t="shared" si="3"/>
        <v>0</v>
      </c>
    </row>
    <row r="15" spans="1:13" x14ac:dyDescent="0.25">
      <c r="A15" s="1"/>
      <c r="B15" s="38"/>
      <c r="C15" s="38"/>
      <c r="D15" s="2"/>
      <c r="E15" s="2"/>
      <c r="F15" s="2"/>
      <c r="G15" s="3"/>
      <c r="H15" s="3" t="s">
        <v>11</v>
      </c>
      <c r="I15" s="62">
        <f>SUM(I4:I14)</f>
        <v>7.8250000000000002</v>
      </c>
      <c r="J15" s="62">
        <f>SUM(J4:J14)</f>
        <v>7.8250000000000002</v>
      </c>
      <c r="K15" s="62">
        <f>SUM(K4:K14)</f>
        <v>23.475000000000001</v>
      </c>
      <c r="L15" s="62">
        <f>SUM(L4:L14)</f>
        <v>0.78249999999999997</v>
      </c>
    </row>
    <row r="16" spans="1:13" s="33" customFormat="1" x14ac:dyDescent="0.25">
      <c r="A16" s="73" t="s">
        <v>35</v>
      </c>
      <c r="B16" s="68" t="s">
        <v>36</v>
      </c>
      <c r="C16" s="69"/>
      <c r="D16" s="70"/>
      <c r="E16" s="70"/>
      <c r="F16" s="71"/>
      <c r="G16" s="72"/>
      <c r="H16" s="76" t="s">
        <v>38</v>
      </c>
      <c r="I16" s="71"/>
      <c r="J16" s="71"/>
      <c r="K16" s="71"/>
      <c r="L16" s="77"/>
      <c r="M16" s="42"/>
    </row>
    <row r="17" spans="1:13" x14ac:dyDescent="0.25">
      <c r="A17" s="74"/>
      <c r="B17" s="25"/>
      <c r="C17" s="26"/>
      <c r="D17" s="26"/>
      <c r="E17" s="26"/>
      <c r="F17" s="26"/>
      <c r="G17" s="27"/>
      <c r="H17" s="131"/>
      <c r="I17" s="132"/>
      <c r="J17" s="132"/>
      <c r="K17" s="132"/>
      <c r="L17" s="133"/>
    </row>
    <row r="18" spans="1:13" x14ac:dyDescent="0.25">
      <c r="A18" s="74"/>
      <c r="B18" s="25"/>
      <c r="C18" s="26"/>
      <c r="D18" s="26"/>
      <c r="E18" s="26"/>
      <c r="F18" s="26"/>
      <c r="G18" s="27"/>
      <c r="H18" s="131"/>
      <c r="I18" s="132"/>
      <c r="J18" s="132"/>
      <c r="K18" s="132"/>
      <c r="L18" s="133"/>
    </row>
    <row r="19" spans="1:13" x14ac:dyDescent="0.25">
      <c r="A19" s="74"/>
      <c r="B19" s="25"/>
      <c r="C19" s="26"/>
      <c r="D19" s="26"/>
      <c r="E19" s="26"/>
      <c r="F19" s="26"/>
      <c r="G19" s="27"/>
      <c r="H19" s="131"/>
      <c r="I19" s="132"/>
      <c r="J19" s="132"/>
      <c r="K19" s="132"/>
      <c r="L19" s="133"/>
    </row>
    <row r="20" spans="1:13" x14ac:dyDescent="0.25">
      <c r="A20" s="74"/>
      <c r="B20" s="25"/>
      <c r="C20" s="26"/>
      <c r="D20" s="26"/>
      <c r="E20" s="26"/>
      <c r="F20" s="26"/>
      <c r="G20" s="27"/>
      <c r="H20" s="131"/>
      <c r="I20" s="132"/>
      <c r="J20" s="132"/>
      <c r="K20" s="132"/>
      <c r="L20" s="133"/>
    </row>
    <row r="21" spans="1:13" x14ac:dyDescent="0.25">
      <c r="A21" s="74"/>
      <c r="B21" s="25"/>
      <c r="C21" s="26"/>
      <c r="D21" s="26"/>
      <c r="E21" s="26"/>
      <c r="F21" s="26"/>
      <c r="G21" s="27"/>
      <c r="H21" s="131"/>
      <c r="I21" s="132"/>
      <c r="J21" s="132"/>
      <c r="K21" s="132"/>
      <c r="L21" s="133"/>
    </row>
    <row r="22" spans="1:13" x14ac:dyDescent="0.25">
      <c r="A22" s="74"/>
      <c r="B22" s="25"/>
      <c r="C22" s="26"/>
      <c r="D22" s="26"/>
      <c r="E22" s="26"/>
      <c r="F22" s="26"/>
      <c r="G22" s="27"/>
      <c r="H22" s="131"/>
      <c r="I22" s="132"/>
      <c r="J22" s="132"/>
      <c r="K22" s="132"/>
      <c r="L22" s="133"/>
    </row>
    <row r="23" spans="1:13" x14ac:dyDescent="0.25">
      <c r="A23" s="74"/>
      <c r="B23" s="25"/>
      <c r="C23" s="26"/>
      <c r="D23" s="26"/>
      <c r="E23" s="26"/>
      <c r="F23" s="26"/>
      <c r="G23" s="27"/>
      <c r="H23" s="131"/>
      <c r="I23" s="132"/>
      <c r="J23" s="132"/>
      <c r="K23" s="132"/>
      <c r="L23" s="133"/>
    </row>
    <row r="24" spans="1:13" x14ac:dyDescent="0.25">
      <c r="A24" s="74"/>
      <c r="B24" s="25"/>
      <c r="C24" s="26"/>
      <c r="D24" s="26"/>
      <c r="E24" s="26"/>
      <c r="F24" s="26"/>
      <c r="G24" s="27"/>
      <c r="H24" s="131"/>
      <c r="I24" s="132"/>
      <c r="J24" s="132"/>
      <c r="K24" s="132"/>
      <c r="L24" s="133"/>
    </row>
    <row r="25" spans="1:13" x14ac:dyDescent="0.25">
      <c r="A25" s="75">
        <f>SUM(A17:A24)</f>
        <v>0</v>
      </c>
      <c r="B25" s="25"/>
      <c r="C25" s="26"/>
      <c r="D25" s="26"/>
      <c r="E25" s="26"/>
      <c r="F25" s="26"/>
      <c r="G25" s="27"/>
      <c r="H25" s="131"/>
      <c r="I25" s="132"/>
      <c r="J25" s="132"/>
      <c r="K25" s="132"/>
      <c r="L25" s="133"/>
    </row>
    <row r="26" spans="1:13" s="65" customFormat="1" x14ac:dyDescent="0.25">
      <c r="A26" s="64" t="s">
        <v>12</v>
      </c>
      <c r="B26" s="66"/>
      <c r="C26" s="66"/>
      <c r="D26" s="66"/>
      <c r="E26" s="66"/>
      <c r="F26" s="66"/>
      <c r="G26" s="67"/>
      <c r="H26" s="64" t="s">
        <v>39</v>
      </c>
      <c r="I26" s="66"/>
      <c r="J26" s="66"/>
      <c r="K26" s="66"/>
      <c r="L26" s="67"/>
    </row>
    <row r="27" spans="1:13" x14ac:dyDescent="0.25">
      <c r="A27" s="122"/>
      <c r="B27" s="123"/>
      <c r="C27" s="123"/>
      <c r="D27" s="123"/>
      <c r="E27" s="123"/>
      <c r="F27" s="123"/>
      <c r="G27" s="124"/>
      <c r="H27" s="122"/>
      <c r="I27" s="123"/>
      <c r="J27" s="123"/>
      <c r="K27" s="123"/>
      <c r="L27" s="124"/>
      <c r="M27" s="8"/>
    </row>
    <row r="28" spans="1:13" x14ac:dyDescent="0.25">
      <c r="A28" s="122"/>
      <c r="B28" s="123"/>
      <c r="C28" s="123"/>
      <c r="D28" s="123"/>
      <c r="E28" s="123"/>
      <c r="F28" s="123"/>
      <c r="G28" s="124"/>
      <c r="H28" s="122"/>
      <c r="I28" s="123"/>
      <c r="J28" s="123"/>
      <c r="K28" s="123"/>
      <c r="L28" s="124"/>
      <c r="M28" s="8"/>
    </row>
    <row r="29" spans="1:13" x14ac:dyDescent="0.25">
      <c r="A29" s="122"/>
      <c r="B29" s="123"/>
      <c r="C29" s="123"/>
      <c r="D29" s="123"/>
      <c r="E29" s="123"/>
      <c r="F29" s="123"/>
      <c r="G29" s="124"/>
      <c r="H29" s="122"/>
      <c r="I29" s="123"/>
      <c r="J29" s="123"/>
      <c r="K29" s="123"/>
      <c r="L29" s="124"/>
      <c r="M29" s="8"/>
    </row>
    <row r="30" spans="1:13" x14ac:dyDescent="0.25">
      <c r="A30" s="122"/>
      <c r="B30" s="123"/>
      <c r="C30" s="123"/>
      <c r="D30" s="123"/>
      <c r="E30" s="123"/>
      <c r="F30" s="123"/>
      <c r="G30" s="124"/>
      <c r="H30" s="122"/>
      <c r="I30" s="123"/>
      <c r="J30" s="123"/>
      <c r="K30" s="123"/>
      <c r="L30" s="124"/>
      <c r="M30" s="8"/>
    </row>
    <row r="31" spans="1:13" x14ac:dyDescent="0.25">
      <c r="A31" s="122"/>
      <c r="B31" s="123"/>
      <c r="C31" s="123"/>
      <c r="D31" s="123"/>
      <c r="E31" s="123"/>
      <c r="F31" s="123"/>
      <c r="G31" s="124"/>
      <c r="H31" s="122"/>
      <c r="I31" s="123"/>
      <c r="J31" s="123"/>
      <c r="K31" s="123"/>
      <c r="L31" s="124"/>
      <c r="M31" s="8"/>
    </row>
    <row r="32" spans="1:13" x14ac:dyDescent="0.25">
      <c r="A32" s="122"/>
      <c r="B32" s="123"/>
      <c r="C32" s="123"/>
      <c r="D32" s="123"/>
      <c r="E32" s="123"/>
      <c r="F32" s="123"/>
      <c r="G32" s="124"/>
      <c r="H32" s="122"/>
      <c r="I32" s="123"/>
      <c r="J32" s="123"/>
      <c r="K32" s="123"/>
      <c r="L32" s="124"/>
      <c r="M32" s="8"/>
    </row>
    <row r="33" spans="1:13" x14ac:dyDescent="0.25">
      <c r="A33" s="122"/>
      <c r="B33" s="123"/>
      <c r="C33" s="123"/>
      <c r="D33" s="123"/>
      <c r="E33" s="123"/>
      <c r="F33" s="123"/>
      <c r="G33" s="124"/>
      <c r="H33" s="122"/>
      <c r="I33" s="123"/>
      <c r="J33" s="123"/>
      <c r="K33" s="123"/>
      <c r="L33" s="124"/>
      <c r="M33" s="8"/>
    </row>
    <row r="34" spans="1:13" x14ac:dyDescent="0.25">
      <c r="A34" s="122"/>
      <c r="B34" s="123"/>
      <c r="C34" s="123"/>
      <c r="D34" s="123"/>
      <c r="E34" s="123"/>
      <c r="F34" s="123"/>
      <c r="G34" s="124"/>
      <c r="H34" s="122"/>
      <c r="I34" s="123"/>
      <c r="J34" s="123"/>
      <c r="K34" s="123"/>
      <c r="L34" s="124"/>
      <c r="M34" s="8"/>
    </row>
    <row r="35" spans="1:13" x14ac:dyDescent="0.25">
      <c r="A35" s="122"/>
      <c r="B35" s="123"/>
      <c r="C35" s="123"/>
      <c r="D35" s="123"/>
      <c r="E35" s="123"/>
      <c r="F35" s="123"/>
      <c r="G35" s="124"/>
      <c r="H35" s="122"/>
      <c r="I35" s="123"/>
      <c r="J35" s="123"/>
      <c r="K35" s="123"/>
      <c r="L35" s="124"/>
      <c r="M35" s="8"/>
    </row>
    <row r="36" spans="1:13" x14ac:dyDescent="0.25">
      <c r="A36" s="122"/>
      <c r="B36" s="123"/>
      <c r="C36" s="123"/>
      <c r="D36" s="123"/>
      <c r="E36" s="123"/>
      <c r="F36" s="123"/>
      <c r="G36" s="124"/>
      <c r="H36" s="122"/>
      <c r="I36" s="123"/>
      <c r="J36" s="123"/>
      <c r="K36" s="123"/>
      <c r="L36" s="124"/>
      <c r="M36" s="8"/>
    </row>
    <row r="37" spans="1:13" x14ac:dyDescent="0.25">
      <c r="A37" s="125"/>
      <c r="B37" s="126"/>
      <c r="C37" s="126"/>
      <c r="D37" s="126"/>
      <c r="E37" s="126"/>
      <c r="F37" s="126"/>
      <c r="G37" s="127"/>
      <c r="H37" s="125"/>
      <c r="I37" s="126"/>
      <c r="J37" s="126"/>
      <c r="K37" s="126"/>
      <c r="L37" s="127"/>
      <c r="M37" s="8"/>
    </row>
    <row r="38" spans="1:1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1:1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1:1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1:1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1:1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1:1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1:1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1:1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1:1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1:1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1:1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1:12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1:12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1:12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1:12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1:12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1:12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1:12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1:12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1:12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1:12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1:12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1:12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1:12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1:12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1:12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1:12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1:12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1:12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1:12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1:12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1:12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1:12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1:12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1:12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1:12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1:12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1:12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1:12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1:12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1:12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1:12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1:12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1:12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1:12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1:12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1:12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1:12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1:12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1:12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1:12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1:12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1:12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1:12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1:12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1:12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1:12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1:12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1:12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1:12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1:12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1:12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1:12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1:12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1:12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1:12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1:12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1:12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1:12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1:12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1:12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1:12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1:12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1:12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1:12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1:12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1:12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1:12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1:12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1:12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1:12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1:12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1:12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1:12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1:12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1:12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1:12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1:12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1:12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1:12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1:12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1:12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1:12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1:12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1:12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1:12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1:12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1:12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1:12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1:12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1:12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1:12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1:12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1:12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1:12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1:12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1:12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1:12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1:12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1:12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1:12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1:12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1:12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1:12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1:12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1:12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1:12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1:12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1:12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1:12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1:12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1:12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1:12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1:12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1:12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1:12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1:12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1:12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1:12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1:12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1:12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1:12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1:12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1:12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1:12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1:12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1:12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1:12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1:12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1:12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1:12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1:12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1:12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1:12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1:12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1:12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1:12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1:12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1:12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1:12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1:12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1:12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1:12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1:12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1:12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1:12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1:12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1:12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1:12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1:12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1:12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1:12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1:12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1:12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1:12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1:12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1:12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1:12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1:12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1:12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1:12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1:12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1:12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1:12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1:12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1:12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1:12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1:12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1:12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1:12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1:12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1:12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1:12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1:12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1:12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1:12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1:12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1:12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1:12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1:12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1:12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1:12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1:12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1:12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1:12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1:12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1:12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1:12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1:12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1:12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1:12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1:12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1:12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1:12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1:12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1:12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1:12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1:12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1:12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1:12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1:12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1:12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1:12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1:12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1:12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1:12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1:12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1:12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1:12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1:12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1:12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1:12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1:12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1:12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1:12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1:12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1:12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1:12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1:12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1:12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1:12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1:12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1:12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1:12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1:12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1:12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1:12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1:12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1:12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1:12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1:12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1:12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1:12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1:12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1:12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1:12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1:12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1:12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1:12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1:12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1:12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1:12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1:12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1:12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1:12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1:12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1:12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1:12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1:12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1:12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1:12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1:12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1:12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1:12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1:12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1:12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1:12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1:12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1:12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1:12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1:12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1:12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1:12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1:12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1:12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1:12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1:12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1:12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1:12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1:12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1:12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1:12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1:12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1:12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1:12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1:12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1:12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1:12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1:12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1:12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1:12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1:12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1:12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1:12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1:12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1:12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1:12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1:12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1:12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1:12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1:12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1:12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1:12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1:12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1:12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1:12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1:12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1:12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1:12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1:12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1:12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1:12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1:12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1:12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1:12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1:12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1:12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1:12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1:12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1:12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1:12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1:12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1:12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1:12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1:12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1:12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1:12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1:12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1:12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1:12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1:12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1:12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1:12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1:12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1:12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1:12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1:12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1:12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1:12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1:12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1:12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1:12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1:12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1:12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1:12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1:12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1:12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1:12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1:12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1:12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1:12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1:12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1:12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1:12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1:12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1:12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1:12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1:12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1:12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1:12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1:12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1:12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1:12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1:12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1:12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1:12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1:12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1:12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1:12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1:12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1:12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1:12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1:12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1:12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1:12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1:12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1:12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1:12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1:12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1:12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1:12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1:12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1:12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1:12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1:12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1:12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1:12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1:12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1:12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1:12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1:12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1:12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1:12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1:12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1:12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1:12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1:12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1:12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1:12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1:12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1:12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1:12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1:12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1:12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1:12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1:12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1:12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1:12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1:12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1:12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1:12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1:12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1:12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1:12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1:12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1:12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1:12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1:12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1:12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1:12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1:12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1:12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1:12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1:12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1:12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1:12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1:12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1:12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1:12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1:12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1:12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1:12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1:12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1:12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1:12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1:12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1:12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1:12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1:12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1:12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1:12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1:12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1:12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1:12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1:12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1:12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1:12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1:12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1:12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1:12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1:12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1:12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1:12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1:12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1:12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1:12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1:12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1:12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1:12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1:12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1:12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1:12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1:12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1:12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1:12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1:12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1:12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1:12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1:12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1:12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1:12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1:12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1:12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1:12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1:12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1:12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1:12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1:12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1:12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1:12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1:12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1:12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1:12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1:12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1:12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1:12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1:12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1:12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1:12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1:12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1:12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1:12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1:12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1:12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1:12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1:12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1:12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1:12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1:12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1:12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1:12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1:12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1:12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1:12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1:12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1:12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1:12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1:12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1:12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1:12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1:12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1:12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1:12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1:12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1:12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1:12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1:12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1:12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1:12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1:12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1:12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1:12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1:12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1:12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1:12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1:12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1:12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1:12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1:12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1:12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1:12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1:12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1:12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1:12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1:12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1:12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1:12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1:12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1:12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1:12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1:12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1:12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1:12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1:12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1:12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1:12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1:12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1:12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1:12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1:12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1:12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1:12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1:12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1:12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1:12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1:12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1:12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1:12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1:12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1:12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1:12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1:12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1:12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1:12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1:12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1:12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1:12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1:12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1:12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1:12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1:12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1:12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1:12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1:12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1:12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1:12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1:12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1:12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1:12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1:12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1:12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1:12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1:12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1:12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1:12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1:12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1:12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1:12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1:12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1:12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1:12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1:12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1:12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1:12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1:12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1:12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1:12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1:12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1:12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1:12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1:12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1:12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1:12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1:12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1:12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1:12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1:12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1:12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1:12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1:12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1:12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1:12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1:12" x14ac:dyDescent="0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1:12" x14ac:dyDescent="0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1:12" x14ac:dyDescent="0.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1:12" x14ac:dyDescent="0.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1:12" x14ac:dyDescent="0.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1:12" x14ac:dyDescent="0.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1:12" x14ac:dyDescent="0.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1:12" x14ac:dyDescent="0.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1:12" x14ac:dyDescent="0.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1:12" x14ac:dyDescent="0.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1:12" x14ac:dyDescent="0.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1:12" x14ac:dyDescent="0.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1:12" x14ac:dyDescent="0.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1:12" x14ac:dyDescent="0.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1:12" x14ac:dyDescent="0.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1:12" x14ac:dyDescent="0.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1:12" x14ac:dyDescent="0.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1:12" x14ac:dyDescent="0.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1:12" x14ac:dyDescent="0.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1:12" x14ac:dyDescent="0.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1:12" x14ac:dyDescent="0.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1:12" x14ac:dyDescent="0.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1:12" x14ac:dyDescent="0.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1:12" x14ac:dyDescent="0.2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1:12" x14ac:dyDescent="0.2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1:12" x14ac:dyDescent="0.2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1:12" x14ac:dyDescent="0.2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1:12" x14ac:dyDescent="0.2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1:12" x14ac:dyDescent="0.2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1:12" x14ac:dyDescent="0.2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1:12" x14ac:dyDescent="0.2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1:12" x14ac:dyDescent="0.2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1:12" x14ac:dyDescent="0.2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1:12" x14ac:dyDescent="0.2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1:12" x14ac:dyDescent="0.2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1:12" x14ac:dyDescent="0.2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1:12" x14ac:dyDescent="0.2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1:12" x14ac:dyDescent="0.2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1:12" x14ac:dyDescent="0.2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1:12" x14ac:dyDescent="0.2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1:12" x14ac:dyDescent="0.2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1:12" x14ac:dyDescent="0.2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1:12" x14ac:dyDescent="0.2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1:12" x14ac:dyDescent="0.2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1:12" x14ac:dyDescent="0.2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1:12" x14ac:dyDescent="0.2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1:12" x14ac:dyDescent="0.2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1:12" x14ac:dyDescent="0.2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1:12" x14ac:dyDescent="0.2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1:12" x14ac:dyDescent="0.2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1:12" x14ac:dyDescent="0.2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1:12" x14ac:dyDescent="0.2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1:12" x14ac:dyDescent="0.2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1:12" x14ac:dyDescent="0.2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1:12" x14ac:dyDescent="0.2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1:12" x14ac:dyDescent="0.2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1:12" x14ac:dyDescent="0.2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1:12" x14ac:dyDescent="0.2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1:12" x14ac:dyDescent="0.2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1:12" x14ac:dyDescent="0.2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1:12" x14ac:dyDescent="0.2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1:12" x14ac:dyDescent="0.2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1:12" x14ac:dyDescent="0.2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1:12" x14ac:dyDescent="0.2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1:12" x14ac:dyDescent="0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1:12" x14ac:dyDescent="0.2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1:12" x14ac:dyDescent="0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1:12" x14ac:dyDescent="0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1:12" x14ac:dyDescent="0.2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1:12" x14ac:dyDescent="0.2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1:12" x14ac:dyDescent="0.2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1:12" x14ac:dyDescent="0.2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1:12" x14ac:dyDescent="0.2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1:12" x14ac:dyDescent="0.2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1:12" x14ac:dyDescent="0.2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1:12" x14ac:dyDescent="0.2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1:12" x14ac:dyDescent="0.2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1:12" x14ac:dyDescent="0.2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1:12" x14ac:dyDescent="0.2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1:12" x14ac:dyDescent="0.2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1:12" x14ac:dyDescent="0.2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1:12" x14ac:dyDescent="0.2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1:12" x14ac:dyDescent="0.2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1:12" x14ac:dyDescent="0.2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1:12" x14ac:dyDescent="0.2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1:12" x14ac:dyDescent="0.2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1:12" x14ac:dyDescent="0.2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1:12" x14ac:dyDescent="0.2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1:12" x14ac:dyDescent="0.2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1:12" x14ac:dyDescent="0.2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1:12" x14ac:dyDescent="0.2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1:12" x14ac:dyDescent="0.2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1:12" x14ac:dyDescent="0.2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1:12" x14ac:dyDescent="0.2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1:12" x14ac:dyDescent="0.2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1:12" x14ac:dyDescent="0.2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1:12" x14ac:dyDescent="0.2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1:12" x14ac:dyDescent="0.2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1:12" x14ac:dyDescent="0.2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1:12" x14ac:dyDescent="0.2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1:12" x14ac:dyDescent="0.2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1:12" x14ac:dyDescent="0.2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1:12" x14ac:dyDescent="0.2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1:12" x14ac:dyDescent="0.2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1:12" x14ac:dyDescent="0.2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1:12" x14ac:dyDescent="0.2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1:12" x14ac:dyDescent="0.2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1:12" x14ac:dyDescent="0.2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1:12" x14ac:dyDescent="0.2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1:12" x14ac:dyDescent="0.2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1:12" x14ac:dyDescent="0.2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1:12" x14ac:dyDescent="0.2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1:12" x14ac:dyDescent="0.2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1:12" x14ac:dyDescent="0.2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1:12" x14ac:dyDescent="0.2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1:12" x14ac:dyDescent="0.2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1:12" x14ac:dyDescent="0.2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1:12" x14ac:dyDescent="0.2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1:12" x14ac:dyDescent="0.2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1:12" x14ac:dyDescent="0.2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1:12" x14ac:dyDescent="0.2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1:12" x14ac:dyDescent="0.2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1:12" x14ac:dyDescent="0.2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1:12" x14ac:dyDescent="0.2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1:12" x14ac:dyDescent="0.2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1:12" x14ac:dyDescent="0.2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1:12" x14ac:dyDescent="0.2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1:12" x14ac:dyDescent="0.2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1:12" x14ac:dyDescent="0.2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1:12" x14ac:dyDescent="0.2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1:12" x14ac:dyDescent="0.2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1:12" x14ac:dyDescent="0.2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1:12" x14ac:dyDescent="0.2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1:12" x14ac:dyDescent="0.2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1:12" x14ac:dyDescent="0.2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1:12" x14ac:dyDescent="0.2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1:12" x14ac:dyDescent="0.2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1:12" x14ac:dyDescent="0.2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1:12" x14ac:dyDescent="0.2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1:12" x14ac:dyDescent="0.2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1:12" x14ac:dyDescent="0.2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1:12" x14ac:dyDescent="0.2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1:12" x14ac:dyDescent="0.2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1:12" x14ac:dyDescent="0.2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1:12" x14ac:dyDescent="0.2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1:12" x14ac:dyDescent="0.2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1:12" x14ac:dyDescent="0.2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1:12" x14ac:dyDescent="0.2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1:12" x14ac:dyDescent="0.2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1:12" x14ac:dyDescent="0.2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1:12" x14ac:dyDescent="0.2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1:12" x14ac:dyDescent="0.2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1:12" x14ac:dyDescent="0.2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1:12" x14ac:dyDescent="0.2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1:12" x14ac:dyDescent="0.2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1:12" x14ac:dyDescent="0.2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1:12" x14ac:dyDescent="0.2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1:12" x14ac:dyDescent="0.2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1:12" x14ac:dyDescent="0.2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1:12" x14ac:dyDescent="0.2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1:12" x14ac:dyDescent="0.2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1:12" x14ac:dyDescent="0.2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1:12" x14ac:dyDescent="0.2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1:12" x14ac:dyDescent="0.2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1:12" x14ac:dyDescent="0.2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1:12" x14ac:dyDescent="0.2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1:12" x14ac:dyDescent="0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1:12" x14ac:dyDescent="0.2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1:12" x14ac:dyDescent="0.2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1:12" x14ac:dyDescent="0.2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1:12" x14ac:dyDescent="0.2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1:12" x14ac:dyDescent="0.2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1:12" x14ac:dyDescent="0.2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1:12" x14ac:dyDescent="0.2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1:12" x14ac:dyDescent="0.2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1:12" x14ac:dyDescent="0.2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1:12" x14ac:dyDescent="0.2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1:12" x14ac:dyDescent="0.2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1:12" x14ac:dyDescent="0.2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1:12" x14ac:dyDescent="0.2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1:12" x14ac:dyDescent="0.2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1:12" x14ac:dyDescent="0.2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1:12" x14ac:dyDescent="0.2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1:12" x14ac:dyDescent="0.2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1:12" x14ac:dyDescent="0.2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1:12" x14ac:dyDescent="0.2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1:12" x14ac:dyDescent="0.2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1:12" x14ac:dyDescent="0.2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1:12" x14ac:dyDescent="0.2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1:12" x14ac:dyDescent="0.2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1:12" x14ac:dyDescent="0.2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1:12" x14ac:dyDescent="0.2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1:12" x14ac:dyDescent="0.2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1:12" x14ac:dyDescent="0.2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1:12" x14ac:dyDescent="0.2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1:12" x14ac:dyDescent="0.2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1:12" x14ac:dyDescent="0.2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1:12" x14ac:dyDescent="0.2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1:12" x14ac:dyDescent="0.2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1:12" x14ac:dyDescent="0.2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1:12" x14ac:dyDescent="0.2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1:12" x14ac:dyDescent="0.2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1:12" x14ac:dyDescent="0.2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1:12" x14ac:dyDescent="0.2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1:12" x14ac:dyDescent="0.2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1:12" x14ac:dyDescent="0.2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1:12" x14ac:dyDescent="0.2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1:12" x14ac:dyDescent="0.2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1:12" x14ac:dyDescent="0.2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1:12" x14ac:dyDescent="0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1:12" x14ac:dyDescent="0.2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1:12" x14ac:dyDescent="0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1:12" x14ac:dyDescent="0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1:12" x14ac:dyDescent="0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1:12" x14ac:dyDescent="0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1:12" x14ac:dyDescent="0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1:12" x14ac:dyDescent="0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1:12" x14ac:dyDescent="0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1:12" x14ac:dyDescent="0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1:12" x14ac:dyDescent="0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1:12" x14ac:dyDescent="0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1:12" x14ac:dyDescent="0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1:12" x14ac:dyDescent="0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1:12" x14ac:dyDescent="0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1:12" x14ac:dyDescent="0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1:12" x14ac:dyDescent="0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1:12" x14ac:dyDescent="0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1:12" x14ac:dyDescent="0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1:12" x14ac:dyDescent="0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1:12" x14ac:dyDescent="0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1:12" x14ac:dyDescent="0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1:12" x14ac:dyDescent="0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1:12" x14ac:dyDescent="0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1:12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1:12" x14ac:dyDescent="0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1:12" x14ac:dyDescent="0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1:12" x14ac:dyDescent="0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1:12" x14ac:dyDescent="0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1:12" x14ac:dyDescent="0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1:12" x14ac:dyDescent="0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1:12" x14ac:dyDescent="0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1:12" x14ac:dyDescent="0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1:12" x14ac:dyDescent="0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1:12" x14ac:dyDescent="0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1:12" x14ac:dyDescent="0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1:12" x14ac:dyDescent="0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1:12" x14ac:dyDescent="0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1:12" x14ac:dyDescent="0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1:12" x14ac:dyDescent="0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1:12" x14ac:dyDescent="0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1:12" x14ac:dyDescent="0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1:12" x14ac:dyDescent="0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1:12" x14ac:dyDescent="0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1:12" x14ac:dyDescent="0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1:12" x14ac:dyDescent="0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1:12" x14ac:dyDescent="0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1:12" x14ac:dyDescent="0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1:12" x14ac:dyDescent="0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1:12" x14ac:dyDescent="0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1:12" x14ac:dyDescent="0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1:12" x14ac:dyDescent="0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1:12" x14ac:dyDescent="0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1:12" x14ac:dyDescent="0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1:12" x14ac:dyDescent="0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1:12" x14ac:dyDescent="0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1:12" x14ac:dyDescent="0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1:12" x14ac:dyDescent="0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1:12" x14ac:dyDescent="0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1:12" x14ac:dyDescent="0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1:12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1:12" x14ac:dyDescent="0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1:12" x14ac:dyDescent="0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1:12" x14ac:dyDescent="0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1:12" x14ac:dyDescent="0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1:12" x14ac:dyDescent="0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1:12" x14ac:dyDescent="0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1:12" x14ac:dyDescent="0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1:12" x14ac:dyDescent="0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1:12" x14ac:dyDescent="0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1:12" x14ac:dyDescent="0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1:12" x14ac:dyDescent="0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1:12" x14ac:dyDescent="0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1:12" x14ac:dyDescent="0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1:12" x14ac:dyDescent="0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1:12" x14ac:dyDescent="0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1:12" x14ac:dyDescent="0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1:12" x14ac:dyDescent="0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1:12" x14ac:dyDescent="0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1:12" x14ac:dyDescent="0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1:12" x14ac:dyDescent="0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1:12" x14ac:dyDescent="0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1:12" x14ac:dyDescent="0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1:12" x14ac:dyDescent="0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1:12" x14ac:dyDescent="0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1:12" x14ac:dyDescent="0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1:12" x14ac:dyDescent="0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1:12" x14ac:dyDescent="0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1:12" x14ac:dyDescent="0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1:12" x14ac:dyDescent="0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1:12" x14ac:dyDescent="0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1:12" x14ac:dyDescent="0.2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1:12" x14ac:dyDescent="0.2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1:12" x14ac:dyDescent="0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1:12" x14ac:dyDescent="0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1:12" x14ac:dyDescent="0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1:12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1:12" x14ac:dyDescent="0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1:12" x14ac:dyDescent="0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1:12" x14ac:dyDescent="0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1:12" x14ac:dyDescent="0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1:12" x14ac:dyDescent="0.25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1:12" x14ac:dyDescent="0.25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1:12" x14ac:dyDescent="0.25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1:12" x14ac:dyDescent="0.25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1:12" x14ac:dyDescent="0.2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1:12" x14ac:dyDescent="0.25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1:12" x14ac:dyDescent="0.25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1:12" x14ac:dyDescent="0.25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1:12" x14ac:dyDescent="0.25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1:12" x14ac:dyDescent="0.25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1:12" x14ac:dyDescent="0.25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1:12" x14ac:dyDescent="0.25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1:12" x14ac:dyDescent="0.25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1:12" x14ac:dyDescent="0.25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1:12" x14ac:dyDescent="0.2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1:12" x14ac:dyDescent="0.25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1:12" x14ac:dyDescent="0.25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1:12" x14ac:dyDescent="0.25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1:12" x14ac:dyDescent="0.25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1:12" x14ac:dyDescent="0.25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1:12" x14ac:dyDescent="0.25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1:12" x14ac:dyDescent="0.25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1:12" x14ac:dyDescent="0.25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1:12" x14ac:dyDescent="0.25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1:12" x14ac:dyDescent="0.2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1:12" x14ac:dyDescent="0.25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1:12" x14ac:dyDescent="0.25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1:12" x14ac:dyDescent="0.25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1:12" x14ac:dyDescent="0.25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1:12" x14ac:dyDescent="0.25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1:12" x14ac:dyDescent="0.25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1:12" x14ac:dyDescent="0.25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1:12" x14ac:dyDescent="0.25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1:12" x14ac:dyDescent="0.25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1:12" x14ac:dyDescent="0.2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1:12" x14ac:dyDescent="0.25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1:12" x14ac:dyDescent="0.25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1:12" x14ac:dyDescent="0.25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1:12" x14ac:dyDescent="0.25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1:12" x14ac:dyDescent="0.25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1:12" x14ac:dyDescent="0.25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1:12" x14ac:dyDescent="0.25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1:12" x14ac:dyDescent="0.25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1:12" x14ac:dyDescent="0.25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1:12" x14ac:dyDescent="0.2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1:12" x14ac:dyDescent="0.25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1:12" x14ac:dyDescent="0.25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1:12" x14ac:dyDescent="0.25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1:12" x14ac:dyDescent="0.25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1:12" x14ac:dyDescent="0.25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1:12" x14ac:dyDescent="0.25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1:12" x14ac:dyDescent="0.25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1:12" x14ac:dyDescent="0.25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1:12" x14ac:dyDescent="0.25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1:12" x14ac:dyDescent="0.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1:12" x14ac:dyDescent="0.25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1:12" x14ac:dyDescent="0.25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1:12" x14ac:dyDescent="0.25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1:12" x14ac:dyDescent="0.25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1:12" x14ac:dyDescent="0.25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1:12" x14ac:dyDescent="0.25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1:12" x14ac:dyDescent="0.25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1:12" x14ac:dyDescent="0.25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1:12" x14ac:dyDescent="0.25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1:12" x14ac:dyDescent="0.2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1:12" x14ac:dyDescent="0.25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1:12" x14ac:dyDescent="0.25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1:12" x14ac:dyDescent="0.25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1:12" x14ac:dyDescent="0.25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1:12" x14ac:dyDescent="0.25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1:12" x14ac:dyDescent="0.25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1:12" x14ac:dyDescent="0.25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1:12" x14ac:dyDescent="0.25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1:12" x14ac:dyDescent="0.25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1:12" x14ac:dyDescent="0.2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1:12" x14ac:dyDescent="0.25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1:12" x14ac:dyDescent="0.25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1:12" x14ac:dyDescent="0.25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1:12" x14ac:dyDescent="0.25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1:12" x14ac:dyDescent="0.25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1:12" x14ac:dyDescent="0.25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1:12" x14ac:dyDescent="0.25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1:12" x14ac:dyDescent="0.25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1:12" x14ac:dyDescent="0.25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1:12" x14ac:dyDescent="0.2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1:12" x14ac:dyDescent="0.25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1:12" x14ac:dyDescent="0.25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1:12" x14ac:dyDescent="0.25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1:12" x14ac:dyDescent="0.25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1:12" x14ac:dyDescent="0.25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1:12" x14ac:dyDescent="0.25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1:12" x14ac:dyDescent="0.25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1:12" x14ac:dyDescent="0.25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1:12" x14ac:dyDescent="0.25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1:12" x14ac:dyDescent="0.2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1:12" x14ac:dyDescent="0.25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1:12" x14ac:dyDescent="0.25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1:12" x14ac:dyDescent="0.25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1:12" x14ac:dyDescent="0.25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1:12" x14ac:dyDescent="0.25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1:12" x14ac:dyDescent="0.25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1:12" x14ac:dyDescent="0.25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1:12" x14ac:dyDescent="0.25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1:12" x14ac:dyDescent="0.25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1:12" x14ac:dyDescent="0.2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1:12" x14ac:dyDescent="0.25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1:12" x14ac:dyDescent="0.25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1:12" x14ac:dyDescent="0.25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1:12" x14ac:dyDescent="0.25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1:12" x14ac:dyDescent="0.25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1:12" x14ac:dyDescent="0.25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1:12" x14ac:dyDescent="0.25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1:12" x14ac:dyDescent="0.25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1:12" x14ac:dyDescent="0.25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1:12" x14ac:dyDescent="0.2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1:12" x14ac:dyDescent="0.25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1:12" x14ac:dyDescent="0.25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1:12" x14ac:dyDescent="0.25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1:12" x14ac:dyDescent="0.25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1:12" x14ac:dyDescent="0.25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1:12" x14ac:dyDescent="0.25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1:12" x14ac:dyDescent="0.25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1:12" x14ac:dyDescent="0.25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1:12" x14ac:dyDescent="0.25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1:12" x14ac:dyDescent="0.2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1:12" x14ac:dyDescent="0.25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1:12" x14ac:dyDescent="0.25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1:12" x14ac:dyDescent="0.25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1:12" x14ac:dyDescent="0.25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1:12" x14ac:dyDescent="0.25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1:12" x14ac:dyDescent="0.25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1:12" x14ac:dyDescent="0.25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1:12" x14ac:dyDescent="0.25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1:12" x14ac:dyDescent="0.25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1:12" x14ac:dyDescent="0.2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1:12" x14ac:dyDescent="0.25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1:12" x14ac:dyDescent="0.25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1:12" x14ac:dyDescent="0.25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1:12" x14ac:dyDescent="0.25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1:12" x14ac:dyDescent="0.25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1:12" x14ac:dyDescent="0.25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1:12" x14ac:dyDescent="0.25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1:12" x14ac:dyDescent="0.25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1:12" x14ac:dyDescent="0.25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1:12" x14ac:dyDescent="0.2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1:12" x14ac:dyDescent="0.25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1:12" x14ac:dyDescent="0.25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1:12" x14ac:dyDescent="0.25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1:12" x14ac:dyDescent="0.25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1:12" x14ac:dyDescent="0.25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1:12" x14ac:dyDescent="0.25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1:12" x14ac:dyDescent="0.25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1:12" x14ac:dyDescent="0.25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1:12" x14ac:dyDescent="0.25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1:12" x14ac:dyDescent="0.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1:12" x14ac:dyDescent="0.25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1:12" x14ac:dyDescent="0.25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1:12" x14ac:dyDescent="0.25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1:12" x14ac:dyDescent="0.25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1:12" x14ac:dyDescent="0.25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1:12" x14ac:dyDescent="0.25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1:12" x14ac:dyDescent="0.25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1:12" x14ac:dyDescent="0.25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1:12" x14ac:dyDescent="0.25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1:12" x14ac:dyDescent="0.2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1:12" x14ac:dyDescent="0.25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1:12" x14ac:dyDescent="0.25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1:12" x14ac:dyDescent="0.25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1:12" x14ac:dyDescent="0.25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1:12" x14ac:dyDescent="0.25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1:12" x14ac:dyDescent="0.25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1:12" x14ac:dyDescent="0.25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1:12" x14ac:dyDescent="0.25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1:12" x14ac:dyDescent="0.25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1:12" x14ac:dyDescent="0.2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1:12" x14ac:dyDescent="0.25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1:12" x14ac:dyDescent="0.25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1:12" x14ac:dyDescent="0.25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1:12" x14ac:dyDescent="0.25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1:12" x14ac:dyDescent="0.25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1:12" x14ac:dyDescent="0.25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1:12" x14ac:dyDescent="0.25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1:12" x14ac:dyDescent="0.25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1:12" x14ac:dyDescent="0.25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1:12" x14ac:dyDescent="0.2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1:12" x14ac:dyDescent="0.25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1:12" x14ac:dyDescent="0.25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1:12" x14ac:dyDescent="0.25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1:12" x14ac:dyDescent="0.25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1:12" x14ac:dyDescent="0.25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1:12" x14ac:dyDescent="0.25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1:12" x14ac:dyDescent="0.25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1:12" x14ac:dyDescent="0.25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1:12" x14ac:dyDescent="0.25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1:12" x14ac:dyDescent="0.2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1:12" x14ac:dyDescent="0.25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1:12" x14ac:dyDescent="0.25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1:12" x14ac:dyDescent="0.25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1:12" x14ac:dyDescent="0.25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1:12" x14ac:dyDescent="0.25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1:12" x14ac:dyDescent="0.25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1:12" x14ac:dyDescent="0.25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1:12" x14ac:dyDescent="0.25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1:12" x14ac:dyDescent="0.25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1:12" x14ac:dyDescent="0.2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1:12" x14ac:dyDescent="0.25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1:12" x14ac:dyDescent="0.25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1:12" x14ac:dyDescent="0.25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1:12" x14ac:dyDescent="0.25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1:12" x14ac:dyDescent="0.25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1:12" x14ac:dyDescent="0.25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1:12" x14ac:dyDescent="0.25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1:12" x14ac:dyDescent="0.25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1:12" x14ac:dyDescent="0.25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1:12" x14ac:dyDescent="0.2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1:12" x14ac:dyDescent="0.25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1:12" x14ac:dyDescent="0.25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1:12" x14ac:dyDescent="0.25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1:12" x14ac:dyDescent="0.25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1:12" x14ac:dyDescent="0.25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1:12" x14ac:dyDescent="0.25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1:12" x14ac:dyDescent="0.25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1:12" x14ac:dyDescent="0.25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1:12" x14ac:dyDescent="0.25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1:12" x14ac:dyDescent="0.2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1:12" x14ac:dyDescent="0.25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1:12" x14ac:dyDescent="0.25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1:12" x14ac:dyDescent="0.25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1:12" x14ac:dyDescent="0.25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1:12" x14ac:dyDescent="0.25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1:12" x14ac:dyDescent="0.25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1:12" x14ac:dyDescent="0.25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1:12" x14ac:dyDescent="0.25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1:12" x14ac:dyDescent="0.25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1:12" x14ac:dyDescent="0.2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1:12" x14ac:dyDescent="0.25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1:12" x14ac:dyDescent="0.25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1:12" x14ac:dyDescent="0.25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1:12" x14ac:dyDescent="0.25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1:12" x14ac:dyDescent="0.25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1:12" x14ac:dyDescent="0.25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1:12" x14ac:dyDescent="0.25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1:12" x14ac:dyDescent="0.25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1:12" x14ac:dyDescent="0.25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1:12" x14ac:dyDescent="0.2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1:12" x14ac:dyDescent="0.25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1:12" x14ac:dyDescent="0.25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1:12" x14ac:dyDescent="0.25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1:12" x14ac:dyDescent="0.25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1:12" x14ac:dyDescent="0.25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1:12" x14ac:dyDescent="0.25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1:12" x14ac:dyDescent="0.25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1:12" x14ac:dyDescent="0.25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1:12" x14ac:dyDescent="0.25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1:12" x14ac:dyDescent="0.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1:12" x14ac:dyDescent="0.25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1:12" x14ac:dyDescent="0.25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1:12" x14ac:dyDescent="0.25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1:12" x14ac:dyDescent="0.25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1:12" x14ac:dyDescent="0.25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1:12" x14ac:dyDescent="0.25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1:12" x14ac:dyDescent="0.25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1:12" x14ac:dyDescent="0.25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1:12" x14ac:dyDescent="0.25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1:12" x14ac:dyDescent="0.2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1:12" x14ac:dyDescent="0.25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1:12" x14ac:dyDescent="0.25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1:12" x14ac:dyDescent="0.25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1:12" x14ac:dyDescent="0.25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1:12" x14ac:dyDescent="0.25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1:12" x14ac:dyDescent="0.25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1:12" x14ac:dyDescent="0.25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1:12" x14ac:dyDescent="0.25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1:12" x14ac:dyDescent="0.25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1:12" x14ac:dyDescent="0.2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1:12" x14ac:dyDescent="0.25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1:12" x14ac:dyDescent="0.25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1:12" x14ac:dyDescent="0.25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1:12" x14ac:dyDescent="0.25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1:12" x14ac:dyDescent="0.25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1:12" x14ac:dyDescent="0.25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1:12" x14ac:dyDescent="0.25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1:12" x14ac:dyDescent="0.25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1:12" x14ac:dyDescent="0.25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1:12" x14ac:dyDescent="0.2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1:12" x14ac:dyDescent="0.25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1:12" x14ac:dyDescent="0.25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1:12" x14ac:dyDescent="0.25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1:12" x14ac:dyDescent="0.25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1:12" x14ac:dyDescent="0.25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1:12" x14ac:dyDescent="0.25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1:12" x14ac:dyDescent="0.25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1:12" x14ac:dyDescent="0.25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1:12" x14ac:dyDescent="0.25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1:12" x14ac:dyDescent="0.2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1:12" x14ac:dyDescent="0.25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1:12" x14ac:dyDescent="0.25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1:12" x14ac:dyDescent="0.25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1:12" x14ac:dyDescent="0.25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1:12" x14ac:dyDescent="0.25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1:12" x14ac:dyDescent="0.25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1:12" x14ac:dyDescent="0.25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1:12" x14ac:dyDescent="0.25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1:12" x14ac:dyDescent="0.25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1:12" x14ac:dyDescent="0.2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1:12" x14ac:dyDescent="0.25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1:12" x14ac:dyDescent="0.25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1:12" x14ac:dyDescent="0.25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1:12" x14ac:dyDescent="0.25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1:12" x14ac:dyDescent="0.25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1:12" x14ac:dyDescent="0.25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1:12" x14ac:dyDescent="0.25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1:12" x14ac:dyDescent="0.25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1:12" x14ac:dyDescent="0.25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1:12" x14ac:dyDescent="0.2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1:12" x14ac:dyDescent="0.25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1:12" x14ac:dyDescent="0.25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1:12" x14ac:dyDescent="0.25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1:12" x14ac:dyDescent="0.25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1:12" x14ac:dyDescent="0.25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1:12" x14ac:dyDescent="0.25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1:12" x14ac:dyDescent="0.25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1:12" x14ac:dyDescent="0.25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1:12" x14ac:dyDescent="0.25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1:12" x14ac:dyDescent="0.2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1:12" x14ac:dyDescent="0.25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1:12" x14ac:dyDescent="0.25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1:12" x14ac:dyDescent="0.25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1:12" x14ac:dyDescent="0.25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1:12" x14ac:dyDescent="0.25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1:12" x14ac:dyDescent="0.25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1:12" x14ac:dyDescent="0.25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1:12" x14ac:dyDescent="0.25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1:12" x14ac:dyDescent="0.25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1:12" x14ac:dyDescent="0.2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1:12" x14ac:dyDescent="0.25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1:12" x14ac:dyDescent="0.25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1:12" x14ac:dyDescent="0.25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1:12" x14ac:dyDescent="0.25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1:12" x14ac:dyDescent="0.25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1:12" x14ac:dyDescent="0.25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1:12" x14ac:dyDescent="0.25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1:12" x14ac:dyDescent="0.25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1:12" x14ac:dyDescent="0.25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1:12" x14ac:dyDescent="0.2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1:12" x14ac:dyDescent="0.25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1:12" x14ac:dyDescent="0.25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1:12" x14ac:dyDescent="0.25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1:12" x14ac:dyDescent="0.25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1:12" x14ac:dyDescent="0.25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1:12" x14ac:dyDescent="0.25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1:12" x14ac:dyDescent="0.25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1:12" x14ac:dyDescent="0.25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1:12" x14ac:dyDescent="0.25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1:12" x14ac:dyDescent="0.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1:12" x14ac:dyDescent="0.25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1:12" x14ac:dyDescent="0.25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1:12" x14ac:dyDescent="0.25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1:12" x14ac:dyDescent="0.25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1:12" x14ac:dyDescent="0.25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1:12" x14ac:dyDescent="0.25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1:12" x14ac:dyDescent="0.25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1:12" x14ac:dyDescent="0.25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1:12" x14ac:dyDescent="0.25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1:12" x14ac:dyDescent="0.2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1:12" x14ac:dyDescent="0.25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1:12" x14ac:dyDescent="0.25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1:12" x14ac:dyDescent="0.25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1:12" x14ac:dyDescent="0.25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1:12" x14ac:dyDescent="0.25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1:12" x14ac:dyDescent="0.25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1:12" x14ac:dyDescent="0.25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1:12" x14ac:dyDescent="0.25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1:12" x14ac:dyDescent="0.25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1:12" x14ac:dyDescent="0.2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1:12" x14ac:dyDescent="0.25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1:12" x14ac:dyDescent="0.25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1:12" x14ac:dyDescent="0.25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1:12" x14ac:dyDescent="0.25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1:12" x14ac:dyDescent="0.25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1:12" x14ac:dyDescent="0.25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1:12" x14ac:dyDescent="0.25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1:12" x14ac:dyDescent="0.25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1:12" x14ac:dyDescent="0.25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1:12" x14ac:dyDescent="0.2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1:12" x14ac:dyDescent="0.25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1:12" x14ac:dyDescent="0.25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1:12" x14ac:dyDescent="0.25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1:12" x14ac:dyDescent="0.25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1:12" x14ac:dyDescent="0.25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1:12" x14ac:dyDescent="0.25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1:12" x14ac:dyDescent="0.25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1:12" x14ac:dyDescent="0.25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1:12" x14ac:dyDescent="0.25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1:12" x14ac:dyDescent="0.2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1:12" x14ac:dyDescent="0.25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1:12" x14ac:dyDescent="0.25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1:12" x14ac:dyDescent="0.25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1:12" x14ac:dyDescent="0.25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1:12" x14ac:dyDescent="0.25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1:12" x14ac:dyDescent="0.25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1:12" x14ac:dyDescent="0.25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1:12" x14ac:dyDescent="0.25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1:12" x14ac:dyDescent="0.25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1:12" x14ac:dyDescent="0.2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1:12" x14ac:dyDescent="0.25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1:12" x14ac:dyDescent="0.25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1:12" x14ac:dyDescent="0.25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1:12" x14ac:dyDescent="0.25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1:12" x14ac:dyDescent="0.25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1:12" x14ac:dyDescent="0.25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1:12" x14ac:dyDescent="0.25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1:12" x14ac:dyDescent="0.25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1:12" x14ac:dyDescent="0.25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1:12" x14ac:dyDescent="0.2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1:12" x14ac:dyDescent="0.25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1:12" x14ac:dyDescent="0.25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1:12" x14ac:dyDescent="0.25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1:12" x14ac:dyDescent="0.25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1:12" x14ac:dyDescent="0.25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1:12" x14ac:dyDescent="0.25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1:12" x14ac:dyDescent="0.25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1:12" x14ac:dyDescent="0.25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1:12" x14ac:dyDescent="0.25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1:12" x14ac:dyDescent="0.2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1:12" x14ac:dyDescent="0.25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1:12" x14ac:dyDescent="0.25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1:12" x14ac:dyDescent="0.25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1:12" x14ac:dyDescent="0.25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1:12" x14ac:dyDescent="0.25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1:12" x14ac:dyDescent="0.25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1:12" x14ac:dyDescent="0.25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1:12" x14ac:dyDescent="0.25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1:12" x14ac:dyDescent="0.25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1:12" x14ac:dyDescent="0.2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1:12" x14ac:dyDescent="0.25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1:12" x14ac:dyDescent="0.25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1:12" x14ac:dyDescent="0.25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1:12" x14ac:dyDescent="0.25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1:12" x14ac:dyDescent="0.25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1:12" x14ac:dyDescent="0.25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1:12" x14ac:dyDescent="0.25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1:12" x14ac:dyDescent="0.25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1:12" x14ac:dyDescent="0.25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1:12" x14ac:dyDescent="0.2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1:12" x14ac:dyDescent="0.25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1:12" x14ac:dyDescent="0.25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1:12" x14ac:dyDescent="0.25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1:12" x14ac:dyDescent="0.25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1:12" x14ac:dyDescent="0.25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1:12" x14ac:dyDescent="0.25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1:12" x14ac:dyDescent="0.25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1:12" x14ac:dyDescent="0.25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1:12" x14ac:dyDescent="0.25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1:12" x14ac:dyDescent="0.2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1:12" x14ac:dyDescent="0.25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1:12" x14ac:dyDescent="0.25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1:12" x14ac:dyDescent="0.25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1:12" x14ac:dyDescent="0.25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1:12" x14ac:dyDescent="0.25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1:12" x14ac:dyDescent="0.25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1:12" x14ac:dyDescent="0.25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1:12" x14ac:dyDescent="0.25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1:12" x14ac:dyDescent="0.25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1:12" x14ac:dyDescent="0.2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1:12" x14ac:dyDescent="0.25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1:12" x14ac:dyDescent="0.25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1:12" x14ac:dyDescent="0.25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1:12" x14ac:dyDescent="0.25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1:12" x14ac:dyDescent="0.25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1:12" x14ac:dyDescent="0.25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1:12" x14ac:dyDescent="0.25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1:12" x14ac:dyDescent="0.25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1:12" x14ac:dyDescent="0.25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1:12" x14ac:dyDescent="0.2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1:12" x14ac:dyDescent="0.25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1:12" x14ac:dyDescent="0.25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1:12" x14ac:dyDescent="0.25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1:12" x14ac:dyDescent="0.25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1:12" x14ac:dyDescent="0.25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1:12" x14ac:dyDescent="0.25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1:12" x14ac:dyDescent="0.25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1:12" x14ac:dyDescent="0.25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1:12" x14ac:dyDescent="0.25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1:12" x14ac:dyDescent="0.2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1:12" x14ac:dyDescent="0.25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1:12" x14ac:dyDescent="0.25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1:12" x14ac:dyDescent="0.25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1:12" x14ac:dyDescent="0.25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1:12" x14ac:dyDescent="0.25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1:12" x14ac:dyDescent="0.25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1:12" x14ac:dyDescent="0.25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1:12" x14ac:dyDescent="0.25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1:12" x14ac:dyDescent="0.25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1:12" x14ac:dyDescent="0.2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1:12" x14ac:dyDescent="0.25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1:12" x14ac:dyDescent="0.25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1:12" x14ac:dyDescent="0.25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1:12" x14ac:dyDescent="0.25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1:12" x14ac:dyDescent="0.25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1:12" x14ac:dyDescent="0.25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1:12" x14ac:dyDescent="0.25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1:12" x14ac:dyDescent="0.25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1:12" x14ac:dyDescent="0.25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1:12" x14ac:dyDescent="0.2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1:12" x14ac:dyDescent="0.25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1:12" x14ac:dyDescent="0.25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1:12" x14ac:dyDescent="0.25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1:12" x14ac:dyDescent="0.25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1:12" x14ac:dyDescent="0.25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1:12" x14ac:dyDescent="0.25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1:12" x14ac:dyDescent="0.25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1:12" x14ac:dyDescent="0.25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1:12" x14ac:dyDescent="0.25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1:12" x14ac:dyDescent="0.2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1:12" x14ac:dyDescent="0.25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1:12" x14ac:dyDescent="0.25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1:12" x14ac:dyDescent="0.25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1:12" x14ac:dyDescent="0.25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1:12" x14ac:dyDescent="0.25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1:12" x14ac:dyDescent="0.25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1:12" x14ac:dyDescent="0.25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1:12" x14ac:dyDescent="0.25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1:12" x14ac:dyDescent="0.25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1:12" x14ac:dyDescent="0.2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1:12" x14ac:dyDescent="0.25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1:12" x14ac:dyDescent="0.25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1:12" x14ac:dyDescent="0.25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1:12" x14ac:dyDescent="0.25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1:12" x14ac:dyDescent="0.25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1:12" x14ac:dyDescent="0.25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1:12" x14ac:dyDescent="0.25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1:12" x14ac:dyDescent="0.25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1:12" x14ac:dyDescent="0.25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1:12" x14ac:dyDescent="0.2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1:12" x14ac:dyDescent="0.25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1:12" x14ac:dyDescent="0.25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1:12" x14ac:dyDescent="0.25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1:12" x14ac:dyDescent="0.25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1:12" x14ac:dyDescent="0.25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1:12" x14ac:dyDescent="0.25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1:12" x14ac:dyDescent="0.25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1:12" x14ac:dyDescent="0.25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1:12" x14ac:dyDescent="0.25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1:12" x14ac:dyDescent="0.2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1:12" x14ac:dyDescent="0.25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1:12" x14ac:dyDescent="0.25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1:12" x14ac:dyDescent="0.25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1:12" x14ac:dyDescent="0.25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1:12" x14ac:dyDescent="0.25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1:12" x14ac:dyDescent="0.25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1:12" x14ac:dyDescent="0.25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1:12" x14ac:dyDescent="0.25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1:12" x14ac:dyDescent="0.25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1:12" x14ac:dyDescent="0.2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1:12" x14ac:dyDescent="0.25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1:12" x14ac:dyDescent="0.25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1:12" x14ac:dyDescent="0.25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1:12" x14ac:dyDescent="0.25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1:12" x14ac:dyDescent="0.25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1:12" x14ac:dyDescent="0.25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1:12" x14ac:dyDescent="0.25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1:12" x14ac:dyDescent="0.25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1:12" x14ac:dyDescent="0.25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1:12" x14ac:dyDescent="0.2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1:12" x14ac:dyDescent="0.25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1:12" x14ac:dyDescent="0.25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1:12" x14ac:dyDescent="0.25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1:12" x14ac:dyDescent="0.25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1:12" x14ac:dyDescent="0.25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1:12" x14ac:dyDescent="0.25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1:12" x14ac:dyDescent="0.25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1:12" x14ac:dyDescent="0.25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1:12" x14ac:dyDescent="0.25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1:12" x14ac:dyDescent="0.2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1:12" x14ac:dyDescent="0.25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1:12" x14ac:dyDescent="0.25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1:12" x14ac:dyDescent="0.25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1:12" x14ac:dyDescent="0.25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1:12" x14ac:dyDescent="0.25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1:12" x14ac:dyDescent="0.25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1:12" x14ac:dyDescent="0.25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1:12" x14ac:dyDescent="0.25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1:12" x14ac:dyDescent="0.25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1:12" x14ac:dyDescent="0.2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1:12" x14ac:dyDescent="0.25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1:12" x14ac:dyDescent="0.25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1:12" x14ac:dyDescent="0.25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1:12" x14ac:dyDescent="0.25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1:12" x14ac:dyDescent="0.25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1:12" x14ac:dyDescent="0.25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1:12" x14ac:dyDescent="0.25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1:12" x14ac:dyDescent="0.25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1:12" x14ac:dyDescent="0.25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1:12" x14ac:dyDescent="0.2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1:12" x14ac:dyDescent="0.25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1:12" x14ac:dyDescent="0.25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1:12" x14ac:dyDescent="0.25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1:12" x14ac:dyDescent="0.25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1:12" x14ac:dyDescent="0.25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1:12" x14ac:dyDescent="0.25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1:12" x14ac:dyDescent="0.25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1:12" x14ac:dyDescent="0.25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1:12" x14ac:dyDescent="0.25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1:12" x14ac:dyDescent="0.2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1:12" x14ac:dyDescent="0.25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1:12" x14ac:dyDescent="0.25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1:12" x14ac:dyDescent="0.25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1:12" x14ac:dyDescent="0.25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1:12" x14ac:dyDescent="0.25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1:12" x14ac:dyDescent="0.25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1:12" x14ac:dyDescent="0.25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1:12" x14ac:dyDescent="0.25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1:12" x14ac:dyDescent="0.25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1:12" x14ac:dyDescent="0.2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1:12" x14ac:dyDescent="0.25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1:12" x14ac:dyDescent="0.25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1:12" x14ac:dyDescent="0.25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1:12" x14ac:dyDescent="0.25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1:12" x14ac:dyDescent="0.25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1:12" x14ac:dyDescent="0.25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1:12" x14ac:dyDescent="0.25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1:12" x14ac:dyDescent="0.25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1:12" x14ac:dyDescent="0.25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1:12" x14ac:dyDescent="0.2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1:12" x14ac:dyDescent="0.25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1:12" x14ac:dyDescent="0.25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1:12" x14ac:dyDescent="0.25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1:12" x14ac:dyDescent="0.25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1:12" x14ac:dyDescent="0.25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1:12" x14ac:dyDescent="0.25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1:12" x14ac:dyDescent="0.25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1:12" x14ac:dyDescent="0.25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1:12" x14ac:dyDescent="0.25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1:12" x14ac:dyDescent="0.2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1:12" x14ac:dyDescent="0.25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1:12" x14ac:dyDescent="0.25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1:12" x14ac:dyDescent="0.25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1:12" x14ac:dyDescent="0.25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1:12" x14ac:dyDescent="0.25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1:12" x14ac:dyDescent="0.25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1:12" x14ac:dyDescent="0.25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1:12" x14ac:dyDescent="0.25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1:12" x14ac:dyDescent="0.25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1:12" x14ac:dyDescent="0.2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1:12" x14ac:dyDescent="0.25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1:12" x14ac:dyDescent="0.25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1:12" x14ac:dyDescent="0.25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1:12" x14ac:dyDescent="0.25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1:12" x14ac:dyDescent="0.25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1:12" x14ac:dyDescent="0.25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1:12" x14ac:dyDescent="0.25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1:12" x14ac:dyDescent="0.25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1:12" x14ac:dyDescent="0.25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1:12" x14ac:dyDescent="0.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1:12" x14ac:dyDescent="0.25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1:12" x14ac:dyDescent="0.25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1:12" x14ac:dyDescent="0.25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1:12" x14ac:dyDescent="0.25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1:12" x14ac:dyDescent="0.25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1:12" x14ac:dyDescent="0.25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1:12" x14ac:dyDescent="0.25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1:12" x14ac:dyDescent="0.25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1:12" x14ac:dyDescent="0.25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1:12" x14ac:dyDescent="0.2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1:12" x14ac:dyDescent="0.25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1:12" x14ac:dyDescent="0.25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1:12" x14ac:dyDescent="0.25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1:12" x14ac:dyDescent="0.25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1:12" x14ac:dyDescent="0.25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1:12" x14ac:dyDescent="0.25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1:12" x14ac:dyDescent="0.25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1:12" x14ac:dyDescent="0.25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1:12" x14ac:dyDescent="0.25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1:12" x14ac:dyDescent="0.2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1:12" x14ac:dyDescent="0.25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1:12" x14ac:dyDescent="0.25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1:12" x14ac:dyDescent="0.25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1:12" x14ac:dyDescent="0.25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1:12" x14ac:dyDescent="0.25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1:12" x14ac:dyDescent="0.25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1:12" x14ac:dyDescent="0.25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1:12" x14ac:dyDescent="0.25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1:12" x14ac:dyDescent="0.25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1:12" x14ac:dyDescent="0.2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1:12" x14ac:dyDescent="0.25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1:12" x14ac:dyDescent="0.25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1:12" x14ac:dyDescent="0.25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1:12" x14ac:dyDescent="0.25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1:12" x14ac:dyDescent="0.25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1:12" x14ac:dyDescent="0.25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1:12" x14ac:dyDescent="0.25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1:12" x14ac:dyDescent="0.25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1:12" x14ac:dyDescent="0.25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1:12" x14ac:dyDescent="0.2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1:12" x14ac:dyDescent="0.25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1:12" x14ac:dyDescent="0.25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1:12" x14ac:dyDescent="0.25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1:12" x14ac:dyDescent="0.25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1:12" x14ac:dyDescent="0.25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1:12" x14ac:dyDescent="0.25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1:12" x14ac:dyDescent="0.25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1:12" x14ac:dyDescent="0.25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1:12" x14ac:dyDescent="0.25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1:12" x14ac:dyDescent="0.2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1:12" x14ac:dyDescent="0.25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1:12" x14ac:dyDescent="0.25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1:12" x14ac:dyDescent="0.25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1:12" x14ac:dyDescent="0.25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1:12" x14ac:dyDescent="0.25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1:12" x14ac:dyDescent="0.25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1:12" x14ac:dyDescent="0.25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1:12" x14ac:dyDescent="0.25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1:12" x14ac:dyDescent="0.25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1:12" x14ac:dyDescent="0.2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1:12" x14ac:dyDescent="0.25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1:12" x14ac:dyDescent="0.25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1:12" x14ac:dyDescent="0.25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1:12" x14ac:dyDescent="0.25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1:12" x14ac:dyDescent="0.25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1:12" x14ac:dyDescent="0.25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1:12" x14ac:dyDescent="0.25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1:12" x14ac:dyDescent="0.25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1:12" x14ac:dyDescent="0.25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1:12" x14ac:dyDescent="0.2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1:12" x14ac:dyDescent="0.25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1:12" x14ac:dyDescent="0.25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1:12" x14ac:dyDescent="0.25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1:12" x14ac:dyDescent="0.25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1:12" x14ac:dyDescent="0.25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1:12" x14ac:dyDescent="0.25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1:12" x14ac:dyDescent="0.25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1:12" x14ac:dyDescent="0.25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1:12" x14ac:dyDescent="0.25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1:12" x14ac:dyDescent="0.2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1:12" x14ac:dyDescent="0.25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1:12" x14ac:dyDescent="0.25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1:12" x14ac:dyDescent="0.25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1:12" x14ac:dyDescent="0.25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1:12" x14ac:dyDescent="0.25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1:12" x14ac:dyDescent="0.25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1:12" x14ac:dyDescent="0.25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1:12" x14ac:dyDescent="0.25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1:12" x14ac:dyDescent="0.25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1:12" x14ac:dyDescent="0.2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1:12" x14ac:dyDescent="0.25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1:12" x14ac:dyDescent="0.25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1:12" x14ac:dyDescent="0.25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1:12" x14ac:dyDescent="0.25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1:12" x14ac:dyDescent="0.25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1:12" x14ac:dyDescent="0.25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1:12" x14ac:dyDescent="0.25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1:12" x14ac:dyDescent="0.25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1:12" x14ac:dyDescent="0.25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1:12" x14ac:dyDescent="0.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1:12" x14ac:dyDescent="0.25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1:12" x14ac:dyDescent="0.25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1:12" x14ac:dyDescent="0.25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1:12" x14ac:dyDescent="0.25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1:12" x14ac:dyDescent="0.25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1:12" x14ac:dyDescent="0.25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1:12" x14ac:dyDescent="0.25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1:12" x14ac:dyDescent="0.25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1:12" x14ac:dyDescent="0.25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1:12" x14ac:dyDescent="0.2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1:12" x14ac:dyDescent="0.25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1:12" x14ac:dyDescent="0.25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1:12" x14ac:dyDescent="0.25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1:12" x14ac:dyDescent="0.25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1:12" x14ac:dyDescent="0.25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1:12" x14ac:dyDescent="0.25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1:12" x14ac:dyDescent="0.25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1:12" x14ac:dyDescent="0.25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1:12" x14ac:dyDescent="0.25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1:12" x14ac:dyDescent="0.2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1:12" x14ac:dyDescent="0.25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1:12" x14ac:dyDescent="0.25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1:12" x14ac:dyDescent="0.25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1:12" x14ac:dyDescent="0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1:12" x14ac:dyDescent="0.25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1:12" x14ac:dyDescent="0.25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1:12" x14ac:dyDescent="0.25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1:12" x14ac:dyDescent="0.25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1:12" x14ac:dyDescent="0.25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1:12" x14ac:dyDescent="0.2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1:12" x14ac:dyDescent="0.25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1:12" x14ac:dyDescent="0.25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1:12" x14ac:dyDescent="0.25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1:12" x14ac:dyDescent="0.25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1:12" x14ac:dyDescent="0.25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1:12" x14ac:dyDescent="0.25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1:12" x14ac:dyDescent="0.25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1:12" x14ac:dyDescent="0.25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1:12" x14ac:dyDescent="0.25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1:12" x14ac:dyDescent="0.2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1:12" x14ac:dyDescent="0.25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1:12" x14ac:dyDescent="0.25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1:12" x14ac:dyDescent="0.25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1:12" x14ac:dyDescent="0.25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1:12" x14ac:dyDescent="0.25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1:12" x14ac:dyDescent="0.25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1:12" x14ac:dyDescent="0.25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1:12" x14ac:dyDescent="0.25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1:12" x14ac:dyDescent="0.25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1:12" x14ac:dyDescent="0.2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1:12" x14ac:dyDescent="0.25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1:12" x14ac:dyDescent="0.25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1:12" x14ac:dyDescent="0.25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1:12" x14ac:dyDescent="0.25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1:12" x14ac:dyDescent="0.25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1:12" x14ac:dyDescent="0.25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1:12" x14ac:dyDescent="0.25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1:12" x14ac:dyDescent="0.25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1:12" x14ac:dyDescent="0.25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1:12" x14ac:dyDescent="0.2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1:12" x14ac:dyDescent="0.25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1:12" x14ac:dyDescent="0.25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1:12" x14ac:dyDescent="0.25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1:12" x14ac:dyDescent="0.25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1:12" x14ac:dyDescent="0.25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1:12" x14ac:dyDescent="0.25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1:12" x14ac:dyDescent="0.25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1:12" x14ac:dyDescent="0.25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1:12" x14ac:dyDescent="0.25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1:12" x14ac:dyDescent="0.2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1:12" x14ac:dyDescent="0.25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1:12" x14ac:dyDescent="0.25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1:12" x14ac:dyDescent="0.25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1:12" x14ac:dyDescent="0.25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1:12" x14ac:dyDescent="0.25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1:12" x14ac:dyDescent="0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1:12" x14ac:dyDescent="0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1:12" x14ac:dyDescent="0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1:12" x14ac:dyDescent="0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1:12" x14ac:dyDescent="0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1:12" x14ac:dyDescent="0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1:12" x14ac:dyDescent="0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1:12" x14ac:dyDescent="0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1:12" x14ac:dyDescent="0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1:12" x14ac:dyDescent="0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1:12" x14ac:dyDescent="0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1:12" x14ac:dyDescent="0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1:12" x14ac:dyDescent="0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1:12" x14ac:dyDescent="0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1:12" x14ac:dyDescent="0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1:12" x14ac:dyDescent="0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1:12" x14ac:dyDescent="0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1:12" x14ac:dyDescent="0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1:12" x14ac:dyDescent="0.2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1:12" x14ac:dyDescent="0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1:12" x14ac:dyDescent="0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1:12" x14ac:dyDescent="0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1:12" x14ac:dyDescent="0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1:12" x14ac:dyDescent="0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1:12" x14ac:dyDescent="0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1:12" x14ac:dyDescent="0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1:12" x14ac:dyDescent="0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1:12" x14ac:dyDescent="0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1:12" x14ac:dyDescent="0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1:12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1:12" x14ac:dyDescent="0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1:12" x14ac:dyDescent="0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1:12" x14ac:dyDescent="0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1:12" x14ac:dyDescent="0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1:12" x14ac:dyDescent="0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1:12" x14ac:dyDescent="0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1:12" x14ac:dyDescent="0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1:12" x14ac:dyDescent="0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1:12" x14ac:dyDescent="0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1:12" x14ac:dyDescent="0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1:12" x14ac:dyDescent="0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1:12" x14ac:dyDescent="0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1:12" x14ac:dyDescent="0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1:12" x14ac:dyDescent="0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1:12" x14ac:dyDescent="0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1:12" x14ac:dyDescent="0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1:12" x14ac:dyDescent="0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1:12" x14ac:dyDescent="0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1:12" x14ac:dyDescent="0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1:12" x14ac:dyDescent="0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1:12" x14ac:dyDescent="0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1:12" x14ac:dyDescent="0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1:12" x14ac:dyDescent="0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1:12" x14ac:dyDescent="0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1:12" x14ac:dyDescent="0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1:12" x14ac:dyDescent="0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1:12" x14ac:dyDescent="0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1:12" x14ac:dyDescent="0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1:12" x14ac:dyDescent="0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1:12" x14ac:dyDescent="0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1:12" x14ac:dyDescent="0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1:12" x14ac:dyDescent="0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1:12" x14ac:dyDescent="0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1:12" x14ac:dyDescent="0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1:12" x14ac:dyDescent="0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1:12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1:12" x14ac:dyDescent="0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1:12" x14ac:dyDescent="0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1:12" x14ac:dyDescent="0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1:12" x14ac:dyDescent="0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1:12" x14ac:dyDescent="0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1:12" x14ac:dyDescent="0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1:12" x14ac:dyDescent="0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1:12" x14ac:dyDescent="0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1:12" x14ac:dyDescent="0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1:12" x14ac:dyDescent="0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1:12" x14ac:dyDescent="0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1:12" x14ac:dyDescent="0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1:12" x14ac:dyDescent="0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1:12" x14ac:dyDescent="0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1:12" x14ac:dyDescent="0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1:12" x14ac:dyDescent="0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1:12" x14ac:dyDescent="0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1:12" x14ac:dyDescent="0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1:12" x14ac:dyDescent="0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1:12" x14ac:dyDescent="0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1:12" x14ac:dyDescent="0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1:12" x14ac:dyDescent="0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1:12" x14ac:dyDescent="0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1:12" x14ac:dyDescent="0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1:12" x14ac:dyDescent="0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1:12" x14ac:dyDescent="0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1:12" x14ac:dyDescent="0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1:12" x14ac:dyDescent="0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1:12" x14ac:dyDescent="0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1:12" x14ac:dyDescent="0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1:12" x14ac:dyDescent="0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1:12" x14ac:dyDescent="0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1:12" x14ac:dyDescent="0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1:12" x14ac:dyDescent="0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1:12" x14ac:dyDescent="0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1:12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1:12" x14ac:dyDescent="0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1:12" x14ac:dyDescent="0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1:12" x14ac:dyDescent="0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1:12" x14ac:dyDescent="0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1:12" x14ac:dyDescent="0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1:12" x14ac:dyDescent="0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1:12" x14ac:dyDescent="0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1:12" x14ac:dyDescent="0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1:12" x14ac:dyDescent="0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1:12" x14ac:dyDescent="0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1:12" x14ac:dyDescent="0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1:12" x14ac:dyDescent="0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1:12" x14ac:dyDescent="0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1:12" x14ac:dyDescent="0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1:12" x14ac:dyDescent="0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1:12" x14ac:dyDescent="0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1:12" x14ac:dyDescent="0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1:12" x14ac:dyDescent="0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1:12" x14ac:dyDescent="0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1:12" x14ac:dyDescent="0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1:12" x14ac:dyDescent="0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1:12" x14ac:dyDescent="0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1:12" x14ac:dyDescent="0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1:12" x14ac:dyDescent="0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1:12" x14ac:dyDescent="0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1:12" x14ac:dyDescent="0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1:12" x14ac:dyDescent="0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1:12" x14ac:dyDescent="0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1:12" x14ac:dyDescent="0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1:12" x14ac:dyDescent="0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1:12" x14ac:dyDescent="0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1:12" x14ac:dyDescent="0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1:12" x14ac:dyDescent="0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1:12" x14ac:dyDescent="0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1:12" x14ac:dyDescent="0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1:12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1:12" x14ac:dyDescent="0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1:12" x14ac:dyDescent="0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1:12" x14ac:dyDescent="0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1:12" x14ac:dyDescent="0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1:12" x14ac:dyDescent="0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1:12" x14ac:dyDescent="0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1:12" x14ac:dyDescent="0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1:12" x14ac:dyDescent="0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1:12" x14ac:dyDescent="0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1:12" x14ac:dyDescent="0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1:12" x14ac:dyDescent="0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1:12" x14ac:dyDescent="0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1:12" x14ac:dyDescent="0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1:12" x14ac:dyDescent="0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1:12" x14ac:dyDescent="0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1:12" x14ac:dyDescent="0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1:12" x14ac:dyDescent="0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1:12" x14ac:dyDescent="0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1:12" x14ac:dyDescent="0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1:12" x14ac:dyDescent="0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1:12" x14ac:dyDescent="0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1:12" x14ac:dyDescent="0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1:12" x14ac:dyDescent="0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1:12" x14ac:dyDescent="0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1:12" x14ac:dyDescent="0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1:12" x14ac:dyDescent="0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1:12" x14ac:dyDescent="0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1:12" x14ac:dyDescent="0.25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1:12" x14ac:dyDescent="0.25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1:12" x14ac:dyDescent="0.25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1:12" x14ac:dyDescent="0.25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1:12" x14ac:dyDescent="0.25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1:12" x14ac:dyDescent="0.25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1:12" x14ac:dyDescent="0.25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1:12" x14ac:dyDescent="0.25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1:12" x14ac:dyDescent="0.25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1:12" x14ac:dyDescent="0.2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1:12" x14ac:dyDescent="0.25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1:12" x14ac:dyDescent="0.25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1:12" x14ac:dyDescent="0.25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1:12" x14ac:dyDescent="0.25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1:12" x14ac:dyDescent="0.25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1:12" x14ac:dyDescent="0.25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1:12" x14ac:dyDescent="0.25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1:12" x14ac:dyDescent="0.25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1:12" x14ac:dyDescent="0.25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1:12" x14ac:dyDescent="0.2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1:12" x14ac:dyDescent="0.25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1:12" x14ac:dyDescent="0.25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1:12" x14ac:dyDescent="0.25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1:12" x14ac:dyDescent="0.25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1:12" x14ac:dyDescent="0.25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1:12" x14ac:dyDescent="0.25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1:12" x14ac:dyDescent="0.25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1:12" x14ac:dyDescent="0.25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1:12" x14ac:dyDescent="0.25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1:12" x14ac:dyDescent="0.2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1:12" x14ac:dyDescent="0.25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1:12" x14ac:dyDescent="0.25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1:12" x14ac:dyDescent="0.25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1:12" x14ac:dyDescent="0.25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1:12" x14ac:dyDescent="0.25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1:12" x14ac:dyDescent="0.25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1:12" x14ac:dyDescent="0.25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1:12" x14ac:dyDescent="0.25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1:12" x14ac:dyDescent="0.25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1:12" x14ac:dyDescent="0.2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1:12" x14ac:dyDescent="0.25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1:12" x14ac:dyDescent="0.25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1:12" x14ac:dyDescent="0.25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1:12" x14ac:dyDescent="0.25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1:12" x14ac:dyDescent="0.25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1:12" x14ac:dyDescent="0.25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1:12" x14ac:dyDescent="0.25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1:12" x14ac:dyDescent="0.25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1:12" x14ac:dyDescent="0.25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1:12" x14ac:dyDescent="0.2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1:12" x14ac:dyDescent="0.25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1:12" x14ac:dyDescent="0.25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1:12" x14ac:dyDescent="0.25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1:12" x14ac:dyDescent="0.25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1:12" x14ac:dyDescent="0.25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1:12" x14ac:dyDescent="0.25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1:12" x14ac:dyDescent="0.25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1:12" x14ac:dyDescent="0.25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1:12" x14ac:dyDescent="0.25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1:12" x14ac:dyDescent="0.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1:12" x14ac:dyDescent="0.25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1:12" x14ac:dyDescent="0.25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1:12" x14ac:dyDescent="0.25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1:12" x14ac:dyDescent="0.25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1:12" x14ac:dyDescent="0.25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1:12" x14ac:dyDescent="0.25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1:12" x14ac:dyDescent="0.25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1:12" x14ac:dyDescent="0.25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1:12" x14ac:dyDescent="0.25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1:12" x14ac:dyDescent="0.2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1:12" x14ac:dyDescent="0.25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1:12" x14ac:dyDescent="0.25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1:12" x14ac:dyDescent="0.25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1:12" x14ac:dyDescent="0.25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1:12" x14ac:dyDescent="0.25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1:12" x14ac:dyDescent="0.25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1:12" x14ac:dyDescent="0.25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1:12" x14ac:dyDescent="0.25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1:12" x14ac:dyDescent="0.25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1:12" x14ac:dyDescent="0.25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1:12" x14ac:dyDescent="0.25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1:12" x14ac:dyDescent="0.25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1:12" x14ac:dyDescent="0.25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1:12" x14ac:dyDescent="0.25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1:12" x14ac:dyDescent="0.25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1:12" x14ac:dyDescent="0.25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1:12" x14ac:dyDescent="0.25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1:12" x14ac:dyDescent="0.25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1:12" x14ac:dyDescent="0.25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1:12" x14ac:dyDescent="0.25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1:12" x14ac:dyDescent="0.25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1:12" x14ac:dyDescent="0.25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1:12" x14ac:dyDescent="0.25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1:12" x14ac:dyDescent="0.25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1:12" x14ac:dyDescent="0.25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1:12" x14ac:dyDescent="0.25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1:12" x14ac:dyDescent="0.25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1:12" x14ac:dyDescent="0.25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1:12" x14ac:dyDescent="0.25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1:12" x14ac:dyDescent="0.25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1:12" x14ac:dyDescent="0.25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1:12" x14ac:dyDescent="0.25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1:12" x14ac:dyDescent="0.25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1:12" x14ac:dyDescent="0.25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1:12" x14ac:dyDescent="0.25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1:12" x14ac:dyDescent="0.25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1:12" x14ac:dyDescent="0.25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1:12" x14ac:dyDescent="0.25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1:12" x14ac:dyDescent="0.25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1:12" x14ac:dyDescent="0.25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1:12" x14ac:dyDescent="0.25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1:12" x14ac:dyDescent="0.25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1:12" x14ac:dyDescent="0.25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1:12" x14ac:dyDescent="0.25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1:12" x14ac:dyDescent="0.25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1:12" x14ac:dyDescent="0.25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1:12" x14ac:dyDescent="0.25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1:12" x14ac:dyDescent="0.25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1:12" x14ac:dyDescent="0.25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1:12" x14ac:dyDescent="0.25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1:12" x14ac:dyDescent="0.25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1:12" x14ac:dyDescent="0.25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1:12" x14ac:dyDescent="0.25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1:12" x14ac:dyDescent="0.25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1:12" x14ac:dyDescent="0.25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1:12" x14ac:dyDescent="0.25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1:12" x14ac:dyDescent="0.25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1:12" x14ac:dyDescent="0.25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1:12" x14ac:dyDescent="0.25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1:12" x14ac:dyDescent="0.25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1:12" x14ac:dyDescent="0.25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1:12" x14ac:dyDescent="0.25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1:12" x14ac:dyDescent="0.25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1:12" x14ac:dyDescent="0.25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1:12" x14ac:dyDescent="0.25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1:12" x14ac:dyDescent="0.25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1:12" x14ac:dyDescent="0.25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1:12" x14ac:dyDescent="0.25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1:12" x14ac:dyDescent="0.25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1:12" x14ac:dyDescent="0.25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1:12" x14ac:dyDescent="0.25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1:12" x14ac:dyDescent="0.25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1:12" x14ac:dyDescent="0.25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1:12" x14ac:dyDescent="0.25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1:12" x14ac:dyDescent="0.25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1:12" x14ac:dyDescent="0.25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1:12" x14ac:dyDescent="0.25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1:12" x14ac:dyDescent="0.25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1:12" x14ac:dyDescent="0.25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1:12" x14ac:dyDescent="0.25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1:12" x14ac:dyDescent="0.25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1:12" x14ac:dyDescent="0.25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1:12" x14ac:dyDescent="0.25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1:12" x14ac:dyDescent="0.25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1:12" x14ac:dyDescent="0.25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1:12" x14ac:dyDescent="0.25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1:12" x14ac:dyDescent="0.25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1:12" x14ac:dyDescent="0.25">
      <c r="A2923" s="9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1:12" x14ac:dyDescent="0.25">
      <c r="A2924" s="9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1:12" x14ac:dyDescent="0.25">
      <c r="A2925" s="9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1:12" x14ac:dyDescent="0.25">
      <c r="A2926" s="9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1:12" x14ac:dyDescent="0.25">
      <c r="A2927" s="9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1:12" x14ac:dyDescent="0.25">
      <c r="A2928" s="9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1:12" x14ac:dyDescent="0.25">
      <c r="A2929" s="9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1:12" x14ac:dyDescent="0.25">
      <c r="A2930" s="9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1:12" x14ac:dyDescent="0.25">
      <c r="A2931" s="9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1:12" x14ac:dyDescent="0.25">
      <c r="A2932" s="9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1:12" x14ac:dyDescent="0.25">
      <c r="A2933" s="9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1:12" x14ac:dyDescent="0.25">
      <c r="A2934" s="9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1:12" x14ac:dyDescent="0.25">
      <c r="A2935" s="9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1:12" x14ac:dyDescent="0.25">
      <c r="A2936" s="9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1:12" x14ac:dyDescent="0.25">
      <c r="A2937" s="9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1:12" x14ac:dyDescent="0.25">
      <c r="A2938" s="9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1:12" x14ac:dyDescent="0.25">
      <c r="A2939" s="9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1:12" x14ac:dyDescent="0.25">
      <c r="A2940" s="9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1:12" x14ac:dyDescent="0.25">
      <c r="A2941" s="9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1:12" x14ac:dyDescent="0.25">
      <c r="A2942" s="9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1:12" x14ac:dyDescent="0.25">
      <c r="A2943" s="9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1:12" x14ac:dyDescent="0.25">
      <c r="A2944" s="9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1:12" x14ac:dyDescent="0.25">
      <c r="A2945" s="9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1:12" x14ac:dyDescent="0.25">
      <c r="A2946" s="9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1:12" x14ac:dyDescent="0.25">
      <c r="A2947" s="9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1:12" x14ac:dyDescent="0.25">
      <c r="A2948" s="9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1:12" x14ac:dyDescent="0.25">
      <c r="A2949" s="9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1:12" x14ac:dyDescent="0.25">
      <c r="A2950" s="9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1:12" x14ac:dyDescent="0.25">
      <c r="A2951" s="9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1:12" x14ac:dyDescent="0.25">
      <c r="A2952" s="9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1:12" x14ac:dyDescent="0.25">
      <c r="A2953" s="9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1:12" x14ac:dyDescent="0.25">
      <c r="A2954" s="9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1:12" x14ac:dyDescent="0.25">
      <c r="A2955" s="9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1:12" x14ac:dyDescent="0.25">
      <c r="A2956" s="9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1:12" x14ac:dyDescent="0.25">
      <c r="A2957" s="9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1:12" x14ac:dyDescent="0.25">
      <c r="A2958" s="9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1:12" x14ac:dyDescent="0.25">
      <c r="A2959" s="9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1:12" x14ac:dyDescent="0.25">
      <c r="A2960" s="9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1:12" x14ac:dyDescent="0.25">
      <c r="A2961" s="9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1:12" x14ac:dyDescent="0.25">
      <c r="A2962" s="9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1:12" x14ac:dyDescent="0.25">
      <c r="A2963" s="9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1:12" x14ac:dyDescent="0.25">
      <c r="A2964" s="9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1:12" x14ac:dyDescent="0.25">
      <c r="A2965" s="9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1:12" x14ac:dyDescent="0.25">
      <c r="A2966" s="9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1:12" x14ac:dyDescent="0.25">
      <c r="A2967" s="9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1:12" x14ac:dyDescent="0.25">
      <c r="A2968" s="9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1:12" x14ac:dyDescent="0.25">
      <c r="A2969" s="9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1:12" x14ac:dyDescent="0.25">
      <c r="A2970" s="9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1:12" x14ac:dyDescent="0.25">
      <c r="A2971" s="9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1:12" x14ac:dyDescent="0.25">
      <c r="A2972" s="9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1:12" x14ac:dyDescent="0.25">
      <c r="A2973" s="9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1:12" x14ac:dyDescent="0.25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1:12" x14ac:dyDescent="0.25">
      <c r="A2975" s="9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1:12" x14ac:dyDescent="0.25">
      <c r="A2976" s="9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1:12" x14ac:dyDescent="0.25">
      <c r="A2977" s="9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1:12" x14ac:dyDescent="0.25">
      <c r="A2978" s="9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</sheetData>
  <mergeCells count="32">
    <mergeCell ref="B1:L1"/>
    <mergeCell ref="H27:L27"/>
    <mergeCell ref="H28:L28"/>
    <mergeCell ref="H29:L29"/>
    <mergeCell ref="A27:G27"/>
    <mergeCell ref="A28:G28"/>
    <mergeCell ref="A29:G29"/>
    <mergeCell ref="H17:L17"/>
    <mergeCell ref="H18:L18"/>
    <mergeCell ref="H19:L19"/>
    <mergeCell ref="H20:L20"/>
    <mergeCell ref="H25:L25"/>
    <mergeCell ref="H21:L21"/>
    <mergeCell ref="H22:L22"/>
    <mergeCell ref="H23:L23"/>
    <mergeCell ref="H24:L24"/>
    <mergeCell ref="H36:L36"/>
    <mergeCell ref="H37:L37"/>
    <mergeCell ref="A30:G30"/>
    <mergeCell ref="A31:G31"/>
    <mergeCell ref="A32:G32"/>
    <mergeCell ref="A33:G33"/>
    <mergeCell ref="A34:G34"/>
    <mergeCell ref="A35:G35"/>
    <mergeCell ref="A36:G36"/>
    <mergeCell ref="A37:G37"/>
    <mergeCell ref="H30:L30"/>
    <mergeCell ref="H31:L31"/>
    <mergeCell ref="H32:L32"/>
    <mergeCell ref="H33:L33"/>
    <mergeCell ref="H34:L34"/>
    <mergeCell ref="H35:L35"/>
  </mergeCells>
  <phoneticPr fontId="0" type="noConversion"/>
  <pageMargins left="0.75" right="0.75" top="1" bottom="1" header="0.5" footer="0.5"/>
  <pageSetup paperSize="9" scale="86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Total</vt:lpstr>
      <vt:lpstr>starter</vt:lpstr>
      <vt:lpstr>main</vt:lpstr>
      <vt:lpstr>dessert</vt:lpstr>
      <vt:lpstr>dessert!Afdrukbereik</vt:lpstr>
      <vt:lpstr>main!Afdrukbereik</vt:lpstr>
      <vt:lpstr>starter!Afdrukbereik</vt:lpstr>
      <vt:lpstr>Total!Afdrukbereik</vt:lpstr>
    </vt:vector>
  </TitlesOfParts>
  <Company>Deltion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Hessel de Harder</cp:lastModifiedBy>
  <cp:lastPrinted>2004-04-05T10:23:04Z</cp:lastPrinted>
  <dcterms:created xsi:type="dcterms:W3CDTF">2001-02-06T12:25:43Z</dcterms:created>
  <dcterms:modified xsi:type="dcterms:W3CDTF">2018-06-08T07:31:01Z</dcterms:modified>
</cp:coreProperties>
</file>